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сессия  21.09" sheetId="1" r:id="rId1"/>
    <sheet name="Лист1 (2)" sheetId="2" r:id="rId2"/>
  </sheets>
  <definedNames>
    <definedName name="_xlnm.Print_Area" localSheetId="1">'Лист1 (2)'!$A$1:$Q$80</definedName>
  </definedNames>
  <calcPr fullCalcOnLoad="1"/>
</workbook>
</file>

<file path=xl/sharedStrings.xml><?xml version="1.0" encoding="utf-8"?>
<sst xmlns="http://schemas.openxmlformats.org/spreadsheetml/2006/main" count="151" uniqueCount="115">
  <si>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</si>
  <si>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</si>
  <si>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</si>
  <si>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</si>
  <si>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</si>
  <si>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</si>
  <si>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</si>
  <si>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</si>
  <si>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</si>
  <si>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</si>
  <si>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</si>
  <si>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</si>
  <si>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</si>
  <si>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</si>
  <si>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</si>
  <si>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</si>
  <si>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</si>
  <si>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Нарахування на заробітну плату</t>
  </si>
  <si>
    <t>Заробітна плата</t>
  </si>
  <si>
    <t>КОД</t>
  </si>
  <si>
    <t>Секретар ради</t>
  </si>
  <si>
    <t>Інші видатки</t>
  </si>
  <si>
    <t>Видатки -загальний фонд</t>
  </si>
  <si>
    <t>Ітого</t>
  </si>
  <si>
    <t>грн</t>
  </si>
  <si>
    <t>Всього</t>
  </si>
  <si>
    <t>Дошкільні заклади освіти</t>
  </si>
  <si>
    <t xml:space="preserve">  </t>
  </si>
  <si>
    <t>Всього загальний фонд</t>
  </si>
  <si>
    <t>Земельний податок з юридичних осіб</t>
  </si>
  <si>
    <t>Оренда плата з юридичних осіб</t>
  </si>
  <si>
    <t>Оренда плата з фізичних осіб</t>
  </si>
  <si>
    <t>Доходи</t>
  </si>
  <si>
    <t>Спеціальний</t>
  </si>
  <si>
    <t>Загальний</t>
  </si>
  <si>
    <t>Видатки</t>
  </si>
  <si>
    <t>Органи місцевого самоврядування</t>
  </si>
  <si>
    <t>Видатки на проведення робіт, пов*язаних з будівн.,реконст.,ремонтом  і утриманням доріг</t>
  </si>
  <si>
    <t>Оплата інших послуг та інші видатки</t>
  </si>
  <si>
    <t>Додаток 1</t>
  </si>
  <si>
    <t>Податок з доходів найманих працівників</t>
  </si>
  <si>
    <t>Податок з доходів фізичних осіб - військовослужбовців та осіб рядового і начальницького складу</t>
  </si>
  <si>
    <t>Земельний податок з фізичних осіб</t>
  </si>
  <si>
    <t>Ринковий збір</t>
  </si>
  <si>
    <t>Доходи-загальний фонд</t>
  </si>
  <si>
    <t>Придбання обладнання і предметів довгострокового користування</t>
  </si>
  <si>
    <t>Благоустрій міст</t>
  </si>
  <si>
    <t>Оплата послуг(крім комунальних)</t>
  </si>
  <si>
    <t>Оплата теплопостачання</t>
  </si>
  <si>
    <t>Капітальні вкладення</t>
  </si>
  <si>
    <t>Податок на доходи фізичних 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</si>
  <si>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 та фінансових установ комунальної власності</t>
  </si>
  <si>
    <t>Комунальний податок</t>
  </si>
  <si>
    <t>Збір за право проведення місцевих аукціонів, конкурсного розпродажу і лотерей</t>
  </si>
  <si>
    <r>
      <t>Частина чистого прибутку (доходу) комунальних унітарних підприємств та їх об</t>
    </r>
    <r>
      <rPr>
        <sz val="11"/>
        <rFont val="Calibri"/>
        <family val="2"/>
      </rPr>
      <t>`</t>
    </r>
    <r>
      <rPr>
        <sz val="11"/>
        <rFont val="Arial Cyr"/>
        <family val="0"/>
      </rPr>
      <t>єднань, що виплачується до бюджету</t>
    </r>
  </si>
  <si>
    <t>Державне мито , що сплачується за місцем розгляду та оформлення документів, у тому числі за оформлення документів на спадщину і дарування</t>
  </si>
  <si>
    <t>Податок з власників наземних транспортних засобів та інших самоходних машин і механізмів (юридичних осіб)</t>
  </si>
  <si>
    <t>Податок з власників наземних транспортних засобів та інших самоходних машин і механізмів (з громадян)</t>
  </si>
  <si>
    <t>Єдиний податок  з юридичних осіб, нарахований до 1 січня 2011 року</t>
  </si>
  <si>
    <t>Єдиний податок  з фізичних осіб, нарахований до 1 січня 2011 року</t>
  </si>
  <si>
    <t>Лисиченко Т.Є.</t>
  </si>
  <si>
    <t>Оплата теплопостачання(КЗ ДНЗ № 1,КЗ ДНЗ №6, КЗ ДНЗ № 7)</t>
  </si>
  <si>
    <t>Оплата послуг (крім комунальних)</t>
  </si>
  <si>
    <t>Оплата електроенергії</t>
  </si>
  <si>
    <t>Заходи з оздоровлення та відпочинку дітей….</t>
  </si>
  <si>
    <t>Інші поточні трансферти населенню</t>
  </si>
  <si>
    <t>Кошти від реалізації безхазяйного майна, знахідок, спадкового майна, майна одержаного теріторіальною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</si>
  <si>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викідів забруднюючих речовин в атмосферне повітря стаціонарними джерелами забруднення</t>
  </si>
  <si>
    <t>Інші збори за забруднення навколишнього природного середовища до Фонду охорони навколишнього природного середовища</t>
  </si>
  <si>
    <r>
      <t>Надходження від розміщення відходів у спеціально відведених для цього місцях чи на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єктах, крім розміщення окремих видів відходів як вторинної сировини</t>
    </r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</si>
  <si>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</si>
  <si>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першу реєстрацію колісних транспортних засобів(фізичних осіб)</t>
  </si>
  <si>
    <t>Збір за здійснення діяльності у сфері розваг, сплачений фізичними особами</t>
  </si>
  <si>
    <t>Інші надходження</t>
  </si>
  <si>
    <t>Збір за впровадження торговельної діяльності(оптова торгівля), сплачений фізичними особами</t>
  </si>
  <si>
    <t>Збір за впровадження торговельної діяльності(ресторане господарство), сплачений фізичними особами</t>
  </si>
  <si>
    <t>Фіксований податок на доходи фізичних осіб від зайняття підприємницькою діяльністю</t>
  </si>
  <si>
    <t xml:space="preserve">Внесення змін до кошторису доходів та видатків міського бюджету за рахунок перевиконання доходної частини  </t>
  </si>
  <si>
    <t>Предмети, матеріали, обладнання та інвентар, у тому числі м*який інвентар та обмундирування</t>
  </si>
  <si>
    <t>Капітальний ремонт інших об*єктів(КЗ ДНЗ № 7)</t>
  </si>
  <si>
    <t>Придбання обладнання і предметів довгострокового користування(КЗ ДНЗ № 7)</t>
  </si>
  <si>
    <t>Позашкільні заклади освіти</t>
  </si>
  <si>
    <t>Інші видатки на соціальний захист населення</t>
  </si>
  <si>
    <t>Капітальні трансферти підприємствам(установам,організаціям)</t>
  </si>
  <si>
    <t>Капітальний ремонт житлового фонду</t>
  </si>
  <si>
    <t>Інше будівництво(придбання)</t>
  </si>
  <si>
    <t>Філармонії, музичні колективи і ансамблі та інші містецкі заклади та заходи</t>
  </si>
  <si>
    <t>Дотація ЖКГ</t>
  </si>
  <si>
    <t>Заробітна плата(КЗ ДНЗ №6 - 19938, КЗ ДНЗ № 7 -21006 грн)</t>
  </si>
  <si>
    <t>Нарахування на заробітну плату(КЗ ДНЗ №6 -7237 грн, КЗ ДНЗ № 7- 7625грн)</t>
  </si>
  <si>
    <t>Оплата інших комунальних послуг</t>
  </si>
  <si>
    <t>Інша діяльність у сфері охорони навколишнього природного середовища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</si>
  <si>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</si>
  <si>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Капітальні трансферти органам державного управління інших рівнів(Попасннському РВ УМВС на виконання програми соціально-економічного розвитку регіона, а саме придбання автотрранспорту)</t>
  </si>
  <si>
    <t>Додаток 2</t>
  </si>
  <si>
    <t xml:space="preserve">                                  Зміни, внесені до розподілу видатків міського бюджету на 2011 рік</t>
  </si>
  <si>
    <t>Інші видатки(МСЗ "Відродження")</t>
  </si>
  <si>
    <t>Всього спеціальний фонд</t>
  </si>
  <si>
    <t>Видатки-спеціальний фонд</t>
  </si>
  <si>
    <t>Т.Є.Лисиченко</t>
  </si>
  <si>
    <t>фонд</t>
  </si>
  <si>
    <t>у тому числі по місяцям</t>
  </si>
  <si>
    <t>травеь</t>
  </si>
  <si>
    <t>у т.ч. ДНЗ №1</t>
  </si>
  <si>
    <t>у т.ч. ДНЗ №6</t>
  </si>
  <si>
    <t>у т.ч. ДНЗ №7</t>
  </si>
  <si>
    <t>Позашкільні заклади освіти(МПЗОВ "Салют")</t>
  </si>
  <si>
    <t>Капітальний ремонт інших об*єктів(КЗ ДНЗ № 1 - 5000 грн;ДНЗ № 7 - 5000 грн)</t>
  </si>
  <si>
    <t>Субсидії та поточні трансферти підприємствам (установам,організаціям) (П КП "Місто" -122500грн, П ЖКО 120000грн)</t>
  </si>
  <si>
    <t>у т.ч. бюджет розвитку</t>
  </si>
  <si>
    <t>Капітальні трансферти підприємствам(установам,організаціям)(П КП "Місто")</t>
  </si>
  <si>
    <t>Субсидії та поточні трансферти підприємствам (установам,організаціям)(П КП "Місто")</t>
  </si>
  <si>
    <t>Додаткова дотація з державного бюджету місцевим бюджетам на забезпечення виплат, пов*язаних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на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</si>
  <si>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14.07.2011 р. № 13/6</t>
  </si>
  <si>
    <t>14.07.2011р.№13/6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</si>
</sst>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" fillId="0" borderId="15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5" fillId="0" borderId="14" xfId="0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0" fontId="6" fillId="0" borderId="15" xfId="0" applyFont="1" applyBorder="1" applyAlignment="1">
      <alignment vertical="justify"/>
    </xf>
    <xf numFmtId="0" fontId="6" fillId="0" borderId="15" xfId="0" applyFont="1" applyBorder="1" applyAlignment="1">
      <alignment horizontal="justify" vertical="justify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justify" vertical="justify"/>
    </xf>
    <xf numFmtId="1" fontId="1" fillId="0" borderId="15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0" fontId="8" fillId="0" borderId="15" xfId="0" applyFont="1" applyBorder="1" applyAlignment="1">
      <alignment vertical="justify"/>
    </xf>
    <xf numFmtId="0" fontId="6" fillId="0" borderId="12" xfId="0" applyFont="1" applyBorder="1" applyAlignment="1">
      <alignment/>
    </xf>
    <xf numFmtId="0" fontId="13" fillId="0" borderId="15" xfId="0" applyFont="1" applyBorder="1" applyAlignment="1">
      <alignment horizontal="justify" vertical="justify"/>
    </xf>
    <xf numFmtId="0" fontId="0" fillId="0" borderId="15" xfId="0" applyFont="1" applyBorder="1" applyAlignment="1">
      <alignment horizontal="justify" vertical="justify"/>
    </xf>
    <xf numFmtId="0" fontId="0" fillId="0" borderId="15" xfId="0" applyBorder="1" applyAlignment="1">
      <alignment vertical="justify"/>
    </xf>
    <xf numFmtId="1" fontId="3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7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8.37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10.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7" max="17" width="9.125" style="0" hidden="1" customWidth="1"/>
  </cols>
  <sheetData>
    <row r="1" spans="8:14" ht="21" customHeight="1">
      <c r="H1" t="s">
        <v>27</v>
      </c>
      <c r="N1" t="s">
        <v>94</v>
      </c>
    </row>
    <row r="2" ht="12.75">
      <c r="N2" t="s">
        <v>0</v>
      </c>
    </row>
    <row r="3" ht="12.75">
      <c r="N3" t="s">
        <v>113</v>
      </c>
    </row>
    <row r="4" spans="3:16" ht="15.75">
      <c r="C4" s="1" t="s">
        <v>95</v>
      </c>
      <c r="D4" s="1"/>
      <c r="E4" s="1"/>
      <c r="F4" s="1"/>
      <c r="G4" s="1"/>
      <c r="H4" s="1"/>
      <c r="P4" t="s">
        <v>24</v>
      </c>
    </row>
    <row r="5" spans="1:16" ht="15" customHeight="1">
      <c r="A5" s="5" t="s">
        <v>19</v>
      </c>
      <c r="B5" s="5" t="s">
        <v>1</v>
      </c>
      <c r="C5" s="6" t="s">
        <v>2</v>
      </c>
      <c r="D5" s="8"/>
      <c r="E5" s="69" t="s">
        <v>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15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18" customHeight="1">
      <c r="A7" s="4"/>
      <c r="B7" s="4"/>
      <c r="C7" s="25" t="s">
        <v>44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15.5" customHeight="1">
      <c r="A8" s="4">
        <v>41021600</v>
      </c>
      <c r="C8" s="67" t="s">
        <v>112</v>
      </c>
      <c r="D8" s="16">
        <f>SUM(E8:P8)</f>
        <v>110290</v>
      </c>
      <c r="E8" s="3"/>
      <c r="F8" s="2"/>
      <c r="G8" s="2"/>
      <c r="H8" s="2"/>
      <c r="I8" s="2"/>
      <c r="J8" s="2"/>
      <c r="K8" s="2">
        <v>7541</v>
      </c>
      <c r="L8" s="2">
        <v>7541</v>
      </c>
      <c r="M8" s="2">
        <v>18181</v>
      </c>
      <c r="N8" s="2">
        <v>19649</v>
      </c>
      <c r="O8" s="2">
        <v>19649</v>
      </c>
      <c r="P8" s="2">
        <v>37729</v>
      </c>
    </row>
    <row r="9" spans="1:16" ht="18.75" customHeight="1">
      <c r="A9" s="4"/>
      <c r="B9" s="2"/>
      <c r="C9" s="49" t="s">
        <v>22</v>
      </c>
      <c r="D9" s="2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0">
        <v>70101</v>
      </c>
      <c r="B10" s="11"/>
      <c r="C10" s="33" t="s">
        <v>26</v>
      </c>
      <c r="D10" s="16">
        <f aca="true" t="shared" si="0" ref="D10:D30">SUM(E10:P10)</f>
        <v>106650</v>
      </c>
      <c r="E10" s="34">
        <f>E11+E12</f>
        <v>0</v>
      </c>
      <c r="F10" s="34">
        <f aca="true" t="shared" si="1" ref="F10:P10">F11+F12</f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7541</v>
      </c>
      <c r="L10" s="34">
        <f t="shared" si="1"/>
        <v>7541</v>
      </c>
      <c r="M10" s="34">
        <f t="shared" si="1"/>
        <v>17381</v>
      </c>
      <c r="N10" s="34">
        <f t="shared" si="1"/>
        <v>18849</v>
      </c>
      <c r="O10" s="34">
        <f t="shared" si="1"/>
        <v>18849</v>
      </c>
      <c r="P10" s="34">
        <f t="shared" si="1"/>
        <v>36489</v>
      </c>
    </row>
    <row r="11" spans="1:16" ht="15.75" customHeight="1">
      <c r="A11" s="10"/>
      <c r="B11" s="4">
        <v>1111</v>
      </c>
      <c r="C11" s="47" t="s">
        <v>18</v>
      </c>
      <c r="D11" s="16">
        <f t="shared" si="0"/>
        <v>78890</v>
      </c>
      <c r="E11" s="34">
        <f>E14+E17+E20</f>
        <v>0</v>
      </c>
      <c r="F11" s="34">
        <f aca="true" t="shared" si="2" ref="F11:P11">F14+F17+F20</f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5415</v>
      </c>
      <c r="L11" s="34">
        <f t="shared" si="2"/>
        <v>5415</v>
      </c>
      <c r="M11" s="34">
        <f t="shared" si="2"/>
        <v>11681</v>
      </c>
      <c r="N11" s="34">
        <f t="shared" si="2"/>
        <v>13149</v>
      </c>
      <c r="O11" s="34">
        <f t="shared" si="2"/>
        <v>13149</v>
      </c>
      <c r="P11" s="34">
        <f t="shared" si="2"/>
        <v>30081</v>
      </c>
    </row>
    <row r="12" spans="1:16" ht="15.75" customHeight="1">
      <c r="A12" s="10"/>
      <c r="B12" s="4">
        <v>1120</v>
      </c>
      <c r="C12" s="47" t="s">
        <v>17</v>
      </c>
      <c r="D12" s="16">
        <f t="shared" si="0"/>
        <v>27760</v>
      </c>
      <c r="E12" s="34">
        <f>E15+E18+E21</f>
        <v>0</v>
      </c>
      <c r="F12" s="34">
        <f aca="true" t="shared" si="3" ref="F12:P12">F15+F18+F21</f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2126</v>
      </c>
      <c r="L12" s="34">
        <f t="shared" si="3"/>
        <v>2126</v>
      </c>
      <c r="M12" s="34">
        <f t="shared" si="3"/>
        <v>5700</v>
      </c>
      <c r="N12" s="34">
        <f t="shared" si="3"/>
        <v>5700</v>
      </c>
      <c r="O12" s="34">
        <f t="shared" si="3"/>
        <v>5700</v>
      </c>
      <c r="P12" s="34">
        <f t="shared" si="3"/>
        <v>6408</v>
      </c>
    </row>
    <row r="13" spans="1:16" ht="15.75" customHeight="1">
      <c r="A13" s="10"/>
      <c r="B13" s="11"/>
      <c r="C13" s="55" t="s">
        <v>103</v>
      </c>
      <c r="D13" s="16">
        <f>D14+D15</f>
        <v>33480</v>
      </c>
      <c r="E13" s="16">
        <f aca="true" t="shared" si="4" ref="E13:P13">E14+E15</f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2726</v>
      </c>
      <c r="L13" s="16">
        <f t="shared" si="4"/>
        <v>2726</v>
      </c>
      <c r="M13" s="16">
        <f t="shared" si="4"/>
        <v>6600</v>
      </c>
      <c r="N13" s="16">
        <f t="shared" si="4"/>
        <v>6600</v>
      </c>
      <c r="O13" s="16">
        <f t="shared" si="4"/>
        <v>6600</v>
      </c>
      <c r="P13" s="16">
        <f t="shared" si="4"/>
        <v>8228</v>
      </c>
    </row>
    <row r="14" spans="1:16" ht="15.75" customHeight="1">
      <c r="A14" s="10"/>
      <c r="B14" s="4">
        <v>1111</v>
      </c>
      <c r="C14" s="47" t="s">
        <v>18</v>
      </c>
      <c r="D14" s="16">
        <f t="shared" si="0"/>
        <v>27240</v>
      </c>
      <c r="E14" s="34"/>
      <c r="F14" s="34"/>
      <c r="G14" s="34"/>
      <c r="H14" s="34"/>
      <c r="I14" s="34"/>
      <c r="J14" s="34"/>
      <c r="K14" s="34">
        <v>2000</v>
      </c>
      <c r="L14" s="34">
        <v>2000</v>
      </c>
      <c r="M14" s="34">
        <v>5500</v>
      </c>
      <c r="N14" s="34">
        <v>5500</v>
      </c>
      <c r="O14" s="34">
        <v>5500</v>
      </c>
      <c r="P14" s="34">
        <v>6740</v>
      </c>
    </row>
    <row r="15" spans="1:16" ht="15.75" customHeight="1">
      <c r="A15" s="10"/>
      <c r="B15" s="4">
        <v>1120</v>
      </c>
      <c r="C15" s="47" t="s">
        <v>17</v>
      </c>
      <c r="D15" s="16">
        <f t="shared" si="0"/>
        <v>6240</v>
      </c>
      <c r="E15" s="34"/>
      <c r="F15" s="34"/>
      <c r="G15" s="34"/>
      <c r="H15" s="34"/>
      <c r="I15" s="34"/>
      <c r="J15" s="34"/>
      <c r="K15" s="34">
        <v>726</v>
      </c>
      <c r="L15" s="34">
        <v>726</v>
      </c>
      <c r="M15" s="34">
        <v>1100</v>
      </c>
      <c r="N15" s="34">
        <v>1100</v>
      </c>
      <c r="O15" s="34">
        <v>1100</v>
      </c>
      <c r="P15" s="34">
        <v>1488</v>
      </c>
    </row>
    <row r="16" spans="1:16" ht="15.75" customHeight="1">
      <c r="A16" s="10"/>
      <c r="B16" s="11"/>
      <c r="C16" s="55" t="s">
        <v>104</v>
      </c>
      <c r="D16" s="16">
        <f>D17+D18</f>
        <v>60560</v>
      </c>
      <c r="E16" s="16">
        <f aca="true" t="shared" si="5" ref="E16:P16">E17+E18</f>
        <v>0</v>
      </c>
      <c r="F16" s="16">
        <f t="shared" si="5"/>
        <v>0</v>
      </c>
      <c r="G16" s="16">
        <f t="shared" si="5"/>
        <v>0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3415</v>
      </c>
      <c r="L16" s="16">
        <f t="shared" si="5"/>
        <v>3415</v>
      </c>
      <c r="M16" s="16">
        <f t="shared" si="5"/>
        <v>8381</v>
      </c>
      <c r="N16" s="16">
        <f t="shared" si="5"/>
        <v>9849</v>
      </c>
      <c r="O16" s="16">
        <f t="shared" si="5"/>
        <v>9849</v>
      </c>
      <c r="P16" s="16">
        <f t="shared" si="5"/>
        <v>25651</v>
      </c>
    </row>
    <row r="17" spans="1:16" ht="15.75" customHeight="1">
      <c r="A17" s="10"/>
      <c r="B17" s="4">
        <v>1111</v>
      </c>
      <c r="C17" s="47" t="s">
        <v>18</v>
      </c>
      <c r="D17" s="16">
        <f t="shared" si="0"/>
        <v>40830</v>
      </c>
      <c r="E17" s="34"/>
      <c r="F17" s="34"/>
      <c r="G17" s="34"/>
      <c r="H17" s="34"/>
      <c r="I17" s="34"/>
      <c r="J17" s="34"/>
      <c r="K17" s="34">
        <v>2315</v>
      </c>
      <c r="L17" s="34">
        <v>2315</v>
      </c>
      <c r="M17" s="34">
        <v>4081</v>
      </c>
      <c r="N17" s="34">
        <v>5549</v>
      </c>
      <c r="O17" s="34">
        <v>5549</v>
      </c>
      <c r="P17" s="34">
        <v>21021</v>
      </c>
    </row>
    <row r="18" spans="1:16" ht="15.75" customHeight="1">
      <c r="A18" s="10"/>
      <c r="B18" s="4">
        <v>1120</v>
      </c>
      <c r="C18" s="47" t="s">
        <v>17</v>
      </c>
      <c r="D18" s="16">
        <f t="shared" si="0"/>
        <v>19730</v>
      </c>
      <c r="E18" s="34"/>
      <c r="F18" s="34"/>
      <c r="G18" s="34"/>
      <c r="H18" s="34"/>
      <c r="I18" s="34"/>
      <c r="J18" s="34"/>
      <c r="K18" s="34">
        <v>1100</v>
      </c>
      <c r="L18" s="34">
        <v>1100</v>
      </c>
      <c r="M18" s="34">
        <v>4300</v>
      </c>
      <c r="N18" s="34">
        <v>4300</v>
      </c>
      <c r="O18" s="34">
        <v>4300</v>
      </c>
      <c r="P18" s="34">
        <v>4630</v>
      </c>
    </row>
    <row r="19" spans="1:16" ht="15.75" customHeight="1">
      <c r="A19" s="10"/>
      <c r="B19" s="4"/>
      <c r="C19" s="55" t="s">
        <v>105</v>
      </c>
      <c r="D19" s="16">
        <f>D20+D21</f>
        <v>12610</v>
      </c>
      <c r="E19" s="16">
        <f aca="true" t="shared" si="6" ref="E19:P19">E20+E21</f>
        <v>0</v>
      </c>
      <c r="F19" s="16">
        <f t="shared" si="6"/>
        <v>0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t="shared" si="6"/>
        <v>0</v>
      </c>
      <c r="K19" s="16">
        <f t="shared" si="6"/>
        <v>1400</v>
      </c>
      <c r="L19" s="16">
        <f t="shared" si="6"/>
        <v>1400</v>
      </c>
      <c r="M19" s="16">
        <f t="shared" si="6"/>
        <v>2400</v>
      </c>
      <c r="N19" s="16">
        <f t="shared" si="6"/>
        <v>2400</v>
      </c>
      <c r="O19" s="16">
        <f t="shared" si="6"/>
        <v>2400</v>
      </c>
      <c r="P19" s="16">
        <f t="shared" si="6"/>
        <v>2610</v>
      </c>
    </row>
    <row r="20" spans="1:16" ht="15.75" customHeight="1">
      <c r="A20" s="10"/>
      <c r="B20" s="4">
        <v>1111</v>
      </c>
      <c r="C20" s="47" t="s">
        <v>18</v>
      </c>
      <c r="D20" s="16">
        <f t="shared" si="0"/>
        <v>10820</v>
      </c>
      <c r="E20" s="34"/>
      <c r="F20" s="34"/>
      <c r="G20" s="34"/>
      <c r="H20" s="34"/>
      <c r="I20" s="34"/>
      <c r="J20" s="34"/>
      <c r="K20" s="34">
        <v>1100</v>
      </c>
      <c r="L20" s="34">
        <v>1100</v>
      </c>
      <c r="M20" s="34">
        <v>2100</v>
      </c>
      <c r="N20" s="34">
        <v>2100</v>
      </c>
      <c r="O20" s="34">
        <v>2100</v>
      </c>
      <c r="P20" s="34">
        <v>2320</v>
      </c>
    </row>
    <row r="21" spans="1:16" ht="15.75" customHeight="1">
      <c r="A21" s="10"/>
      <c r="B21" s="4">
        <v>1120</v>
      </c>
      <c r="C21" s="47" t="s">
        <v>17</v>
      </c>
      <c r="D21" s="16">
        <f t="shared" si="0"/>
        <v>1790</v>
      </c>
      <c r="E21" s="34"/>
      <c r="F21" s="34"/>
      <c r="G21" s="34"/>
      <c r="H21" s="34"/>
      <c r="I21" s="34"/>
      <c r="J21" s="34"/>
      <c r="K21" s="34">
        <v>300</v>
      </c>
      <c r="L21" s="34">
        <v>300</v>
      </c>
      <c r="M21" s="34">
        <v>300</v>
      </c>
      <c r="N21" s="34">
        <v>300</v>
      </c>
      <c r="O21" s="34">
        <v>300</v>
      </c>
      <c r="P21" s="34">
        <v>290</v>
      </c>
    </row>
    <row r="22" spans="1:16" ht="30.75" customHeight="1">
      <c r="A22" s="10">
        <v>70401</v>
      </c>
      <c r="B22" s="11"/>
      <c r="C22" s="33" t="s">
        <v>106</v>
      </c>
      <c r="D22" s="16">
        <f>SUM(E22:P22)</f>
        <v>3640</v>
      </c>
      <c r="E22" s="34">
        <f aca="true" t="shared" si="7" ref="E22:P22">E23+E24</f>
        <v>0</v>
      </c>
      <c r="F22" s="34">
        <f t="shared" si="7"/>
        <v>0</v>
      </c>
      <c r="G22" s="34">
        <f t="shared" si="7"/>
        <v>0</v>
      </c>
      <c r="H22" s="34">
        <f t="shared" si="7"/>
        <v>0</v>
      </c>
      <c r="I22" s="34">
        <f t="shared" si="7"/>
        <v>0</v>
      </c>
      <c r="J22" s="34">
        <f t="shared" si="7"/>
        <v>0</v>
      </c>
      <c r="K22" s="34">
        <f t="shared" si="7"/>
        <v>0</v>
      </c>
      <c r="L22" s="34">
        <f t="shared" si="7"/>
        <v>0</v>
      </c>
      <c r="M22" s="34">
        <f t="shared" si="7"/>
        <v>800</v>
      </c>
      <c r="N22" s="34">
        <f t="shared" si="7"/>
        <v>800</v>
      </c>
      <c r="O22" s="34">
        <f t="shared" si="7"/>
        <v>800</v>
      </c>
      <c r="P22" s="34">
        <f t="shared" si="7"/>
        <v>1240</v>
      </c>
    </row>
    <row r="23" spans="1:16" ht="15.75" customHeight="1">
      <c r="A23" s="10"/>
      <c r="B23" s="4">
        <v>1111</v>
      </c>
      <c r="C23" s="47" t="s">
        <v>18</v>
      </c>
      <c r="D23" s="16">
        <f t="shared" si="0"/>
        <v>2670</v>
      </c>
      <c r="E23" s="34"/>
      <c r="F23" s="34"/>
      <c r="G23" s="34"/>
      <c r="H23" s="34"/>
      <c r="I23" s="34"/>
      <c r="J23" s="34"/>
      <c r="K23" s="34"/>
      <c r="L23" s="34"/>
      <c r="M23" s="34">
        <v>600</v>
      </c>
      <c r="N23" s="34">
        <v>600</v>
      </c>
      <c r="O23" s="34">
        <v>600</v>
      </c>
      <c r="P23" s="34">
        <v>870</v>
      </c>
    </row>
    <row r="24" spans="1:16" ht="15.75" customHeight="1">
      <c r="A24" s="10"/>
      <c r="B24" s="4">
        <v>1120</v>
      </c>
      <c r="C24" s="47" t="s">
        <v>17</v>
      </c>
      <c r="D24" s="16">
        <f t="shared" si="0"/>
        <v>970</v>
      </c>
      <c r="E24" s="34"/>
      <c r="F24" s="34"/>
      <c r="G24" s="34"/>
      <c r="H24" s="34"/>
      <c r="I24" s="34"/>
      <c r="J24" s="34"/>
      <c r="K24" s="34"/>
      <c r="L24" s="34"/>
      <c r="M24" s="34">
        <v>200</v>
      </c>
      <c r="N24" s="34">
        <v>200</v>
      </c>
      <c r="O24" s="34">
        <v>200</v>
      </c>
      <c r="P24" s="34">
        <v>370</v>
      </c>
    </row>
    <row r="25" spans="1:16" ht="15.75" customHeight="1">
      <c r="A25" s="10">
        <v>130112</v>
      </c>
      <c r="B25" s="11"/>
      <c r="C25" s="33" t="s">
        <v>96</v>
      </c>
      <c r="D25" s="16">
        <f>SUM(E25:P25)</f>
        <v>0</v>
      </c>
      <c r="E25" s="34">
        <f>E26+E27+E28+E29+E30</f>
        <v>0</v>
      </c>
      <c r="F25" s="34">
        <f aca="true" t="shared" si="8" ref="F25:P25">F26+F27+F28+F29+F30</f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</row>
    <row r="26" spans="1:16" ht="15.75" customHeight="1">
      <c r="A26" s="10"/>
      <c r="B26" s="11">
        <v>1111</v>
      </c>
      <c r="C26" s="28" t="s">
        <v>18</v>
      </c>
      <c r="D26" s="16">
        <f t="shared" si="0"/>
        <v>-2810</v>
      </c>
      <c r="E26" s="34"/>
      <c r="F26" s="34"/>
      <c r="G26" s="34"/>
      <c r="H26" s="34"/>
      <c r="I26" s="34"/>
      <c r="J26" s="34"/>
      <c r="K26" s="34">
        <v>-2810</v>
      </c>
      <c r="L26" s="34"/>
      <c r="M26" s="34"/>
      <c r="N26" s="34"/>
      <c r="O26" s="34"/>
      <c r="P26" s="34"/>
    </row>
    <row r="27" spans="1:16" ht="15.75" customHeight="1">
      <c r="A27" s="10"/>
      <c r="B27" s="11">
        <v>1120</v>
      </c>
      <c r="C27" s="55" t="s">
        <v>17</v>
      </c>
      <c r="D27" s="16">
        <f t="shared" si="0"/>
        <v>-1022</v>
      </c>
      <c r="E27" s="34"/>
      <c r="F27" s="34"/>
      <c r="G27" s="34"/>
      <c r="H27" s="34"/>
      <c r="I27" s="34"/>
      <c r="J27" s="34"/>
      <c r="K27" s="34">
        <v>-1022</v>
      </c>
      <c r="L27" s="34"/>
      <c r="M27" s="34"/>
      <c r="N27" s="34"/>
      <c r="O27" s="34"/>
      <c r="P27" s="34"/>
    </row>
    <row r="28" spans="1:16" ht="15.75" customHeight="1">
      <c r="A28" s="10"/>
      <c r="B28" s="11">
        <v>1134</v>
      </c>
      <c r="C28" s="28" t="s">
        <v>47</v>
      </c>
      <c r="D28" s="16">
        <f t="shared" si="0"/>
        <v>3832</v>
      </c>
      <c r="E28" s="34"/>
      <c r="F28" s="34"/>
      <c r="G28" s="34"/>
      <c r="H28" s="34"/>
      <c r="I28" s="34"/>
      <c r="J28" s="34"/>
      <c r="K28" s="34">
        <v>3832</v>
      </c>
      <c r="L28" s="34"/>
      <c r="M28" s="34"/>
      <c r="N28" s="34"/>
      <c r="O28" s="34"/>
      <c r="P28" s="34"/>
    </row>
    <row r="29" spans="1:16" ht="15.75" customHeight="1">
      <c r="A29" s="10"/>
      <c r="B29" s="11">
        <v>1163</v>
      </c>
      <c r="C29" s="48" t="s">
        <v>63</v>
      </c>
      <c r="D29" s="16">
        <f t="shared" si="0"/>
        <v>1200</v>
      </c>
      <c r="E29" s="34"/>
      <c r="F29" s="34"/>
      <c r="G29" s="34"/>
      <c r="H29" s="34"/>
      <c r="I29" s="34"/>
      <c r="J29" s="34"/>
      <c r="K29" s="34">
        <v>200</v>
      </c>
      <c r="L29" s="34">
        <v>200</v>
      </c>
      <c r="M29" s="34">
        <v>200</v>
      </c>
      <c r="N29" s="34">
        <v>200</v>
      </c>
      <c r="O29" s="34">
        <v>200</v>
      </c>
      <c r="P29" s="34">
        <v>200</v>
      </c>
    </row>
    <row r="30" spans="1:16" ht="15.75" customHeight="1">
      <c r="A30" s="10"/>
      <c r="B30" s="11">
        <v>1165</v>
      </c>
      <c r="C30" s="48" t="s">
        <v>90</v>
      </c>
      <c r="D30" s="16">
        <f t="shared" si="0"/>
        <v>-1200</v>
      </c>
      <c r="E30" s="34"/>
      <c r="F30" s="34"/>
      <c r="G30" s="34"/>
      <c r="H30" s="34"/>
      <c r="I30" s="34"/>
      <c r="J30" s="34"/>
      <c r="K30" s="34">
        <v>-200</v>
      </c>
      <c r="L30" s="34">
        <v>-200</v>
      </c>
      <c r="M30" s="34">
        <v>-200</v>
      </c>
      <c r="N30" s="34">
        <v>-200</v>
      </c>
      <c r="O30" s="34">
        <v>-200</v>
      </c>
      <c r="P30" s="34">
        <v>-200</v>
      </c>
    </row>
    <row r="31" spans="1:16" ht="28.5" customHeight="1">
      <c r="A31" s="10">
        <v>170703</v>
      </c>
      <c r="B31" s="11"/>
      <c r="C31" s="68" t="s">
        <v>37</v>
      </c>
      <c r="D31" s="16">
        <f>SUM(E31:P31)</f>
        <v>-11000</v>
      </c>
      <c r="E31" s="16">
        <f>E32+E33</f>
        <v>0</v>
      </c>
      <c r="F31" s="16">
        <f aca="true" t="shared" si="9" ref="F31:P31">F32+F33</f>
        <v>0</v>
      </c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 t="shared" si="9"/>
        <v>-11000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</row>
    <row r="32" spans="1:16" ht="28.5" customHeight="1">
      <c r="A32" s="10"/>
      <c r="B32" s="11">
        <v>1310</v>
      </c>
      <c r="C32" s="40" t="s">
        <v>111</v>
      </c>
      <c r="D32" s="16">
        <f>SUM(E32:P32)</f>
        <v>-11000</v>
      </c>
      <c r="E32" s="34"/>
      <c r="F32" s="34"/>
      <c r="G32" s="34"/>
      <c r="H32" s="34"/>
      <c r="I32" s="34"/>
      <c r="J32" s="34"/>
      <c r="K32" s="34">
        <v>-11000</v>
      </c>
      <c r="L32" s="34"/>
      <c r="M32" s="34"/>
      <c r="N32" s="34"/>
      <c r="O32" s="34"/>
      <c r="P32" s="34"/>
    </row>
    <row r="33" spans="1:16" ht="1.5" customHeight="1">
      <c r="A33" s="10"/>
      <c r="B33" s="11"/>
      <c r="C33" s="55"/>
      <c r="D33" s="1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8" customHeight="1">
      <c r="A34" s="10"/>
      <c r="B34" s="11"/>
      <c r="C34" s="33" t="s">
        <v>28</v>
      </c>
      <c r="D34" s="16">
        <f>D31+D25+D10+D22</f>
        <v>99290</v>
      </c>
      <c r="E34" s="16">
        <f>E31+E25+E10+E22</f>
        <v>0</v>
      </c>
      <c r="F34" s="16">
        <f aca="true" t="shared" si="10" ref="F34:P34">F31+F25+F10+F22</f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-3459</v>
      </c>
      <c r="L34" s="16">
        <f t="shared" si="10"/>
        <v>7541</v>
      </c>
      <c r="M34" s="16">
        <f t="shared" si="10"/>
        <v>18181</v>
      </c>
      <c r="N34" s="16">
        <f t="shared" si="10"/>
        <v>19649</v>
      </c>
      <c r="O34" s="16">
        <f t="shared" si="10"/>
        <v>19649</v>
      </c>
      <c r="P34" s="16">
        <f t="shared" si="10"/>
        <v>37729</v>
      </c>
    </row>
    <row r="35" spans="1:16" ht="22.5" customHeight="1">
      <c r="A35" s="10"/>
      <c r="B35" s="11"/>
      <c r="C35" s="33" t="s">
        <v>98</v>
      </c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8.75" customHeight="1">
      <c r="A36" s="10">
        <v>70101</v>
      </c>
      <c r="B36" s="11"/>
      <c r="C36" s="25" t="s">
        <v>26</v>
      </c>
      <c r="D36" s="16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28.5" customHeight="1">
      <c r="A37" s="10"/>
      <c r="B37" s="11">
        <v>2133</v>
      </c>
      <c r="C37" s="40" t="s">
        <v>107</v>
      </c>
      <c r="D37" s="16">
        <f>SUM(E37:P37)</f>
        <v>10000</v>
      </c>
      <c r="E37" s="34"/>
      <c r="F37" s="34"/>
      <c r="G37" s="34"/>
      <c r="H37" s="34"/>
      <c r="I37" s="34"/>
      <c r="J37" s="34"/>
      <c r="K37" s="34">
        <v>10000</v>
      </c>
      <c r="L37" s="34"/>
      <c r="M37" s="34"/>
      <c r="N37" s="34"/>
      <c r="O37" s="34"/>
      <c r="P37" s="34"/>
    </row>
    <row r="38" spans="1:17" ht="19.5" customHeight="1">
      <c r="A38" s="10">
        <v>150101</v>
      </c>
      <c r="B38" s="11"/>
      <c r="C38" s="50" t="s">
        <v>49</v>
      </c>
      <c r="D38" s="1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6" ht="17.25" customHeight="1">
      <c r="A39" s="10"/>
      <c r="B39" s="11">
        <v>2131</v>
      </c>
      <c r="C39" s="28" t="s">
        <v>47</v>
      </c>
      <c r="D39" s="16">
        <f>SUM(E39:P39)</f>
        <v>-10000</v>
      </c>
      <c r="E39" s="34"/>
      <c r="F39" s="34"/>
      <c r="G39" s="34"/>
      <c r="H39" s="34"/>
      <c r="I39" s="34"/>
      <c r="J39" s="34"/>
      <c r="K39" s="34">
        <v>-10000</v>
      </c>
      <c r="L39" s="34"/>
      <c r="M39" s="34"/>
      <c r="N39" s="34"/>
      <c r="O39" s="34"/>
      <c r="P39" s="34"/>
    </row>
    <row r="40" spans="1:16" ht="26.25" customHeight="1">
      <c r="A40" s="10">
        <v>170703</v>
      </c>
      <c r="B40" s="11"/>
      <c r="C40" s="68" t="s">
        <v>37</v>
      </c>
      <c r="D40" s="1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39" customHeight="1">
      <c r="A41" s="10"/>
      <c r="B41" s="11">
        <v>2410</v>
      </c>
      <c r="C41" s="55" t="s">
        <v>110</v>
      </c>
      <c r="D41" s="16">
        <f>SUM(E41:P41)</f>
        <v>11000</v>
      </c>
      <c r="E41" s="34"/>
      <c r="F41" s="34"/>
      <c r="G41" s="34"/>
      <c r="H41" s="34"/>
      <c r="I41" s="34"/>
      <c r="J41" s="34"/>
      <c r="K41" s="34">
        <v>11000</v>
      </c>
      <c r="L41" s="34"/>
      <c r="M41" s="34"/>
      <c r="N41" s="34"/>
      <c r="O41" s="34"/>
      <c r="P41" s="34"/>
    </row>
    <row r="42" spans="1:16" ht="15" customHeight="1">
      <c r="A42" s="10"/>
      <c r="B42" s="11"/>
      <c r="C42" s="27" t="s">
        <v>97</v>
      </c>
      <c r="D42" s="16">
        <f>D37+D39+D41</f>
        <v>11000</v>
      </c>
      <c r="E42" s="16">
        <f>E37+E39+E41</f>
        <v>0</v>
      </c>
      <c r="F42" s="16">
        <f aca="true" t="shared" si="11" ref="F42:O42">F37+F39+F41</f>
        <v>0</v>
      </c>
      <c r="G42" s="16">
        <f t="shared" si="11"/>
        <v>0</v>
      </c>
      <c r="H42" s="16">
        <f t="shared" si="11"/>
        <v>0</v>
      </c>
      <c r="I42" s="16">
        <f t="shared" si="11"/>
        <v>0</v>
      </c>
      <c r="J42" s="16">
        <f t="shared" si="11"/>
        <v>0</v>
      </c>
      <c r="K42" s="16">
        <f t="shared" si="11"/>
        <v>11000</v>
      </c>
      <c r="L42" s="16">
        <f t="shared" si="11"/>
        <v>0</v>
      </c>
      <c r="M42" s="16">
        <f t="shared" si="11"/>
        <v>0</v>
      </c>
      <c r="N42" s="16">
        <f t="shared" si="11"/>
        <v>0</v>
      </c>
      <c r="O42" s="16">
        <f t="shared" si="11"/>
        <v>0</v>
      </c>
      <c r="P42" s="16">
        <f>P37+P39</f>
        <v>0</v>
      </c>
    </row>
    <row r="43" spans="1:16" ht="12.75" customHeight="1">
      <c r="A43" s="14"/>
      <c r="B43" s="13"/>
      <c r="C43" s="3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19" customFormat="1" ht="15" customHeight="1">
      <c r="A44" s="14"/>
      <c r="B44" s="13"/>
      <c r="C44" s="13" t="s">
        <v>20</v>
      </c>
      <c r="D44" s="21"/>
      <c r="E44" s="21"/>
      <c r="F44" s="21"/>
      <c r="G44" s="21"/>
      <c r="H44" s="21" t="s">
        <v>99</v>
      </c>
      <c r="I44" s="21"/>
      <c r="J44" s="21"/>
      <c r="K44" s="21"/>
      <c r="L44" s="21"/>
      <c r="M44" s="21"/>
      <c r="N44" s="21"/>
      <c r="O44" s="21"/>
      <c r="P44" s="21"/>
    </row>
    <row r="45" spans="1:16" s="19" customFormat="1" ht="15" customHeight="1">
      <c r="A45" s="14"/>
      <c r="B45" s="13"/>
      <c r="C45" s="1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9" customFormat="1" ht="15" customHeight="1">
      <c r="A46" s="14"/>
      <c r="B46" s="13"/>
      <c r="C46" s="1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19" customFormat="1" ht="15" customHeight="1">
      <c r="A47" s="13"/>
      <c r="B47" s="13"/>
      <c r="C47" s="1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19" customFormat="1" ht="15" customHeight="1">
      <c r="A48" s="13"/>
      <c r="B48" s="13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s="19" customFormat="1" ht="15">
      <c r="A49" s="13"/>
      <c r="B49" s="13"/>
      <c r="C49" s="1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s="19" customFormat="1" ht="15">
      <c r="A50" s="13"/>
      <c r="B50" s="13"/>
      <c r="C50" s="1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9" s="19" customFormat="1" ht="15.75">
      <c r="A51" s="14"/>
      <c r="B51" s="14"/>
      <c r="C51" s="1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6" s="19" customFormat="1" ht="15">
      <c r="A52" s="13"/>
      <c r="B52" s="13"/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9" customFormat="1" ht="15">
      <c r="A53" s="13"/>
      <c r="B53" s="13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9" customFormat="1" ht="15">
      <c r="A54" s="13"/>
      <c r="B54" s="13"/>
      <c r="C54" s="1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9" customFormat="1" ht="15">
      <c r="A55" s="13"/>
      <c r="B55" s="13"/>
      <c r="C55" s="13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9" customFormat="1" ht="15">
      <c r="A56" s="13"/>
      <c r="B56" s="13"/>
      <c r="C56" s="13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9" customFormat="1" ht="14.25">
      <c r="A57" s="13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9" customFormat="1" ht="15.75" hidden="1">
      <c r="A58" s="14"/>
      <c r="B58" s="13"/>
      <c r="C58" s="1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9" customFormat="1" ht="15.75" hidden="1">
      <c r="A59" s="14"/>
      <c r="B59" s="13"/>
      <c r="C59" s="13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9" customFormat="1" ht="15.75" hidden="1">
      <c r="A60" s="14"/>
      <c r="B60" s="13"/>
      <c r="C60" s="13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9" customFormat="1" ht="15.75" hidden="1">
      <c r="A61" s="14"/>
      <c r="B61" s="13"/>
      <c r="C61" s="13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9" customFormat="1" ht="15.75" hidden="1">
      <c r="A62" s="14"/>
      <c r="B62" s="13"/>
      <c r="C62" s="14"/>
      <c r="D62" s="1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s="19" customFormat="1" ht="15" hidden="1">
      <c r="A63" s="13"/>
      <c r="B63" s="13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9" customFormat="1" ht="15.75">
      <c r="A64" s="14"/>
      <c r="B64" s="14"/>
      <c r="C64" s="1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9" customFormat="1" ht="15">
      <c r="A65" s="13"/>
      <c r="B65" s="13"/>
      <c r="C65" s="1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s="19" customFormat="1" ht="15">
      <c r="A66" s="13"/>
      <c r="B66" s="13"/>
      <c r="C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s="19" customFormat="1" ht="15">
      <c r="A67" s="13"/>
      <c r="B67" s="13"/>
      <c r="C67" s="1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s="19" customFormat="1" ht="15">
      <c r="A68" s="13"/>
      <c r="B68" s="13"/>
      <c r="C68" s="1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s="19" customFormat="1" ht="15">
      <c r="A69" s="13"/>
      <c r="B69" s="13"/>
      <c r="C69" s="1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19" customFormat="1" ht="15">
      <c r="A70" s="13"/>
      <c r="B70" s="13"/>
      <c r="C70" s="1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9" customFormat="1" ht="15">
      <c r="A71" s="13"/>
      <c r="B71" s="13"/>
      <c r="C71" s="1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s="19" customFormat="1" ht="14.25" customHeight="1">
      <c r="A72" s="13"/>
      <c r="B72" s="13"/>
      <c r="C72" s="1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19" customFormat="1" ht="15">
      <c r="A73" s="13"/>
      <c r="B73" s="13"/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19" customFormat="1" ht="15">
      <c r="A74" s="13"/>
      <c r="B74" s="13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19" customFormat="1" ht="15">
      <c r="A75" s="13"/>
      <c r="B75" s="13"/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19" customFormat="1" ht="15">
      <c r="A76" s="13"/>
      <c r="B76" s="13"/>
      <c r="C76" s="13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19" customFormat="1" ht="15">
      <c r="A77" s="13"/>
      <c r="B77" s="13"/>
      <c r="C77" s="13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19" customFormat="1" ht="15">
      <c r="A78" s="13"/>
      <c r="B78" s="13"/>
      <c r="C78" s="1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19" customFormat="1" ht="15">
      <c r="A79" s="13"/>
      <c r="B79" s="13"/>
      <c r="C79" s="1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19" customFormat="1" ht="15">
      <c r="A80" s="13"/>
      <c r="B80" s="13"/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19" customFormat="1" ht="15">
      <c r="A81" s="13"/>
      <c r="B81" s="13"/>
      <c r="C81" s="13"/>
      <c r="D81" s="21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19" customFormat="1" ht="15">
      <c r="A82" s="13"/>
      <c r="B82" s="13"/>
      <c r="C82" s="13"/>
      <c r="D82" s="21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19" customFormat="1" ht="15">
      <c r="A83" s="13"/>
      <c r="B83" s="13"/>
      <c r="C83" s="13"/>
      <c r="D83" s="21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19" customFormat="1" ht="15">
      <c r="A84" s="13"/>
      <c r="B84" s="13"/>
      <c r="C84" s="1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19" customFormat="1" ht="15">
      <c r="A85" s="13"/>
      <c r="B85" s="13"/>
      <c r="C85" s="13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19" customFormat="1" ht="15">
      <c r="A86" s="13"/>
      <c r="B86" s="13"/>
      <c r="C86" s="1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9" customFormat="1" ht="15">
      <c r="A87" s="13"/>
      <c r="B87" s="13"/>
      <c r="C87" s="13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9" customFormat="1" ht="15">
      <c r="A88" s="13"/>
      <c r="B88" s="13"/>
      <c r="C88" s="1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19" customFormat="1" ht="15">
      <c r="A89" s="13"/>
      <c r="B89" s="13"/>
      <c r="C89" s="13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19" customFormat="1" ht="15">
      <c r="A90" s="13"/>
      <c r="B90" s="13"/>
      <c r="C90" s="13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9" customFormat="1" ht="15" customHeight="1">
      <c r="A91" s="13"/>
      <c r="B91" s="13"/>
      <c r="C91" s="1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19" customFormat="1" ht="15" customHeight="1">
      <c r="A92" s="13"/>
      <c r="B92" s="13"/>
      <c r="C92" s="1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19" customFormat="1" ht="15" customHeight="1">
      <c r="A93" s="14"/>
      <c r="B93" s="13"/>
      <c r="C93" s="14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s="19" customFormat="1" ht="15" customHeight="1">
      <c r="A94" s="14"/>
      <c r="B94" s="13"/>
      <c r="C94" s="14"/>
      <c r="D94" s="21"/>
      <c r="E94" s="18"/>
      <c r="F94" s="18"/>
      <c r="G94" s="18"/>
      <c r="H94" s="18"/>
      <c r="I94" s="18"/>
      <c r="J94" s="22"/>
      <c r="K94" s="18"/>
      <c r="L94" s="18"/>
      <c r="M94" s="18"/>
      <c r="N94" s="18"/>
      <c r="O94" s="18"/>
      <c r="P94" s="18"/>
    </row>
    <row r="95" spans="1:16" s="19" customFormat="1" ht="15" customHeight="1">
      <c r="A95" s="13"/>
      <c r="B95" s="13"/>
      <c r="C95" s="13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19" customFormat="1" ht="15" customHeight="1">
      <c r="A96" s="13"/>
      <c r="B96" s="13"/>
      <c r="C96" s="14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s="19" customFormat="1" ht="15" customHeight="1">
      <c r="A97" s="13"/>
      <c r="B97" s="13"/>
      <c r="C97" s="14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s="19" customFormat="1" ht="15" customHeight="1">
      <c r="A98" s="13"/>
      <c r="B98" s="13"/>
      <c r="C98" s="14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s="19" customFormat="1" ht="15" customHeight="1">
      <c r="A99" s="13"/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s="19" customFormat="1" ht="15">
      <c r="A100" s="13"/>
      <c r="B100" s="13"/>
      <c r="H100" s="15"/>
      <c r="I100" s="15"/>
      <c r="J100" s="15"/>
      <c r="K100" s="15"/>
      <c r="L100" s="15"/>
      <c r="M100" s="15"/>
      <c r="N100" s="15"/>
      <c r="O100" s="15"/>
      <c r="P100" s="15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abSelected="1" view="pageBreakPreview" zoomScale="75" zoomScaleNormal="75" zoomScaleSheetLayoutView="75" zoomScalePageLayoutView="0" workbookViewId="0" topLeftCell="A1">
      <selection activeCell="J3" sqref="J3"/>
    </sheetView>
  </sheetViews>
  <sheetFormatPr defaultColWidth="9.00390625" defaultRowHeight="12.75"/>
  <cols>
    <col min="1" max="1" width="10.25390625" style="0" customWidth="1"/>
    <col min="2" max="2" width="7.25390625" style="0" customWidth="1"/>
    <col min="3" max="3" width="43.625" style="0" customWidth="1"/>
    <col min="4" max="4" width="10.75390625" style="0" customWidth="1"/>
    <col min="5" max="5" width="9.625" style="0" customWidth="1"/>
    <col min="6" max="6" width="9.375" style="0" customWidth="1"/>
    <col min="7" max="7" width="10.125" style="0" customWidth="1"/>
    <col min="8" max="8" width="7.125" style="0" customWidth="1"/>
    <col min="10" max="11" width="7.875" style="0" customWidth="1"/>
    <col min="12" max="12" width="9.00390625" style="0" customWidth="1"/>
    <col min="13" max="17" width="9.125" style="0" hidden="1" customWidth="1"/>
  </cols>
  <sheetData>
    <row r="1" ht="21" customHeight="1">
      <c r="J1" t="s">
        <v>39</v>
      </c>
    </row>
    <row r="2" ht="12.75">
      <c r="J2" t="s">
        <v>0</v>
      </c>
    </row>
    <row r="3" ht="12.75">
      <c r="J3" t="s">
        <v>114</v>
      </c>
    </row>
    <row r="4" spans="2:4" ht="15.75">
      <c r="B4" s="1" t="s">
        <v>77</v>
      </c>
      <c r="D4" s="1"/>
    </row>
    <row r="5" spans="1:12" ht="15" customHeight="1">
      <c r="A5" s="5" t="s">
        <v>19</v>
      </c>
      <c r="B5" s="5" t="s">
        <v>1</v>
      </c>
      <c r="C5" s="6" t="s">
        <v>2</v>
      </c>
      <c r="D5" s="37" t="s">
        <v>34</v>
      </c>
      <c r="E5" s="63" t="s">
        <v>33</v>
      </c>
      <c r="F5" s="63"/>
      <c r="G5" s="5" t="s">
        <v>25</v>
      </c>
      <c r="H5" s="71" t="s">
        <v>101</v>
      </c>
      <c r="I5" s="69"/>
      <c r="J5" s="69"/>
      <c r="K5" s="69"/>
      <c r="L5" s="70"/>
    </row>
    <row r="6" spans="1:12" ht="33.75" customHeight="1">
      <c r="A6" s="4"/>
      <c r="B6" s="4"/>
      <c r="C6" s="7"/>
      <c r="D6" s="7" t="s">
        <v>100</v>
      </c>
      <c r="E6" s="64" t="s">
        <v>100</v>
      </c>
      <c r="F6" s="64" t="s">
        <v>109</v>
      </c>
      <c r="G6" s="4"/>
      <c r="H6" s="2" t="s">
        <v>5</v>
      </c>
      <c r="I6" s="61" t="s">
        <v>15</v>
      </c>
      <c r="J6" s="61" t="s">
        <v>6</v>
      </c>
      <c r="K6" s="61" t="s">
        <v>102</v>
      </c>
      <c r="L6" s="61" t="s">
        <v>13</v>
      </c>
    </row>
    <row r="7" spans="1:12" ht="17.25" customHeight="1">
      <c r="A7" s="4"/>
      <c r="B7" s="4"/>
      <c r="C7" s="25" t="s">
        <v>32</v>
      </c>
      <c r="D7" s="38"/>
      <c r="E7" s="57"/>
      <c r="F7" s="7"/>
      <c r="G7" s="4"/>
      <c r="H7" s="2"/>
      <c r="I7" s="2"/>
      <c r="J7" s="2"/>
      <c r="K7" s="2"/>
      <c r="L7" s="2"/>
    </row>
    <row r="8" spans="1:12" ht="17.25" customHeight="1">
      <c r="A8" s="4">
        <v>11010100</v>
      </c>
      <c r="B8" s="4"/>
      <c r="C8" s="40" t="s">
        <v>40</v>
      </c>
      <c r="D8" s="38">
        <v>1294500</v>
      </c>
      <c r="E8" s="57"/>
      <c r="F8" s="57"/>
      <c r="G8" s="60">
        <f>D8+E8</f>
        <v>1294500</v>
      </c>
      <c r="H8" s="2">
        <v>5000</v>
      </c>
      <c r="I8" s="2">
        <v>5000</v>
      </c>
      <c r="J8" s="2">
        <v>4500</v>
      </c>
      <c r="K8" s="2">
        <v>54347</v>
      </c>
      <c r="L8" s="2">
        <v>1225653</v>
      </c>
    </row>
    <row r="9" spans="1:12" ht="25.5" customHeight="1">
      <c r="A9" s="4">
        <v>11010800</v>
      </c>
      <c r="B9" s="4"/>
      <c r="C9" s="40" t="s">
        <v>41</v>
      </c>
      <c r="D9" s="38">
        <v>28900</v>
      </c>
      <c r="E9" s="57"/>
      <c r="F9" s="57"/>
      <c r="G9" s="60">
        <f aca="true" t="shared" si="0" ref="G9:G72">D9+E9</f>
        <v>28900</v>
      </c>
      <c r="H9" s="2"/>
      <c r="I9" s="2"/>
      <c r="J9" s="2"/>
      <c r="K9" s="2"/>
      <c r="L9" s="2">
        <v>28900</v>
      </c>
    </row>
    <row r="10" spans="1:12" ht="42.75" customHeight="1">
      <c r="A10" s="4">
        <v>11011400</v>
      </c>
      <c r="B10" s="4"/>
      <c r="C10" s="40" t="s">
        <v>50</v>
      </c>
      <c r="D10" s="38">
        <v>32500</v>
      </c>
      <c r="E10" s="57"/>
      <c r="F10" s="57"/>
      <c r="G10" s="60">
        <f t="shared" si="0"/>
        <v>32500</v>
      </c>
      <c r="H10" s="2"/>
      <c r="I10" s="2"/>
      <c r="J10" s="2"/>
      <c r="K10" s="2"/>
      <c r="L10" s="2">
        <v>32500</v>
      </c>
    </row>
    <row r="11" spans="1:12" ht="27.75" customHeight="1">
      <c r="A11" s="4">
        <v>11011600</v>
      </c>
      <c r="B11" s="4"/>
      <c r="C11" s="40" t="s">
        <v>76</v>
      </c>
      <c r="D11" s="38"/>
      <c r="E11" s="57"/>
      <c r="F11" s="57"/>
      <c r="G11" s="60">
        <f t="shared" si="0"/>
        <v>0</v>
      </c>
      <c r="H11" s="2"/>
      <c r="I11" s="2"/>
      <c r="J11" s="2"/>
      <c r="K11" s="2"/>
      <c r="L11" s="2"/>
    </row>
    <row r="12" spans="1:12" ht="28.5" customHeight="1">
      <c r="A12" s="4">
        <v>11020200</v>
      </c>
      <c r="B12" s="4"/>
      <c r="C12" s="40" t="s">
        <v>51</v>
      </c>
      <c r="D12" s="38">
        <v>10300</v>
      </c>
      <c r="E12" s="57"/>
      <c r="F12" s="57"/>
      <c r="G12" s="60">
        <f t="shared" si="0"/>
        <v>10300</v>
      </c>
      <c r="H12" s="2"/>
      <c r="I12" s="2"/>
      <c r="J12" s="2"/>
      <c r="K12" s="2"/>
      <c r="L12" s="2">
        <v>10300</v>
      </c>
    </row>
    <row r="13" spans="1:12" ht="28.5" customHeight="1">
      <c r="A13" s="4">
        <v>12020100</v>
      </c>
      <c r="B13" s="4"/>
      <c r="C13" s="40" t="s">
        <v>56</v>
      </c>
      <c r="D13" s="38">
        <v>0</v>
      </c>
      <c r="E13" s="57">
        <v>11700</v>
      </c>
      <c r="F13" s="57"/>
      <c r="G13" s="60">
        <f t="shared" si="0"/>
        <v>11700</v>
      </c>
      <c r="H13" s="2"/>
      <c r="I13" s="2"/>
      <c r="J13" s="2"/>
      <c r="K13" s="2">
        <v>1000</v>
      </c>
      <c r="L13" s="2">
        <v>10700</v>
      </c>
    </row>
    <row r="14" spans="1:12" ht="28.5" customHeight="1">
      <c r="A14" s="4">
        <v>12020200</v>
      </c>
      <c r="B14" s="4"/>
      <c r="C14" s="40" t="s">
        <v>57</v>
      </c>
      <c r="D14" s="38">
        <v>0</v>
      </c>
      <c r="E14" s="57">
        <v>30300</v>
      </c>
      <c r="F14" s="57"/>
      <c r="G14" s="60">
        <f t="shared" si="0"/>
        <v>30300</v>
      </c>
      <c r="H14" s="2"/>
      <c r="I14" s="2"/>
      <c r="J14" s="2"/>
      <c r="K14" s="2"/>
      <c r="L14" s="2">
        <v>30300</v>
      </c>
    </row>
    <row r="15" spans="1:12" ht="19.5" customHeight="1">
      <c r="A15" s="4">
        <v>12030200</v>
      </c>
      <c r="B15" s="4"/>
      <c r="C15" s="40" t="s">
        <v>71</v>
      </c>
      <c r="D15" s="38">
        <v>0</v>
      </c>
      <c r="E15" s="57">
        <v>-2000</v>
      </c>
      <c r="F15" s="57"/>
      <c r="G15" s="60">
        <f t="shared" si="0"/>
        <v>-2000</v>
      </c>
      <c r="H15" s="2"/>
      <c r="I15" s="2"/>
      <c r="J15" s="2"/>
      <c r="K15" s="2">
        <v>-1000</v>
      </c>
      <c r="L15" s="2">
        <v>-1000</v>
      </c>
    </row>
    <row r="16" spans="1:12" ht="17.25" customHeight="1">
      <c r="A16" s="4">
        <v>13050100</v>
      </c>
      <c r="B16" s="4"/>
      <c r="C16" s="40" t="s">
        <v>29</v>
      </c>
      <c r="D16" s="38">
        <v>183100</v>
      </c>
      <c r="E16" s="57"/>
      <c r="F16" s="57"/>
      <c r="G16" s="60">
        <f t="shared" si="0"/>
        <v>183100</v>
      </c>
      <c r="H16" s="2"/>
      <c r="I16" s="2"/>
      <c r="J16" s="2"/>
      <c r="K16" s="2"/>
      <c r="L16" s="2">
        <v>183100</v>
      </c>
    </row>
    <row r="17" spans="1:12" ht="17.25" customHeight="1">
      <c r="A17" s="4">
        <v>13050200</v>
      </c>
      <c r="B17" s="4"/>
      <c r="C17" s="40" t="s">
        <v>30</v>
      </c>
      <c r="D17" s="38">
        <v>-171347</v>
      </c>
      <c r="E17" s="57"/>
      <c r="F17" s="57"/>
      <c r="G17" s="60">
        <f t="shared" si="0"/>
        <v>-171347</v>
      </c>
      <c r="H17" s="2"/>
      <c r="I17" s="2"/>
      <c r="J17" s="2"/>
      <c r="K17" s="2">
        <v>-54347</v>
      </c>
      <c r="L17" s="2">
        <v>-117000</v>
      </c>
    </row>
    <row r="18" spans="1:12" ht="17.25" customHeight="1">
      <c r="A18" s="4">
        <v>13050300</v>
      </c>
      <c r="B18" s="4"/>
      <c r="C18" s="40" t="s">
        <v>42</v>
      </c>
      <c r="D18" s="38"/>
      <c r="E18" s="57"/>
      <c r="F18" s="57"/>
      <c r="G18" s="60">
        <f t="shared" si="0"/>
        <v>0</v>
      </c>
      <c r="H18" s="2"/>
      <c r="I18" s="2"/>
      <c r="J18" s="2"/>
      <c r="K18" s="2"/>
      <c r="L18" s="2"/>
    </row>
    <row r="19" spans="1:12" ht="16.5" customHeight="1">
      <c r="A19" s="31">
        <v>13050500</v>
      </c>
      <c r="B19" s="4"/>
      <c r="C19" s="40" t="s">
        <v>31</v>
      </c>
      <c r="D19" s="38"/>
      <c r="E19" s="57"/>
      <c r="F19" s="57"/>
      <c r="G19" s="60">
        <f t="shared" si="0"/>
        <v>0</v>
      </c>
      <c r="H19" s="2"/>
      <c r="I19" s="2"/>
      <c r="J19" s="2"/>
      <c r="K19" s="2"/>
      <c r="L19" s="2"/>
    </row>
    <row r="20" spans="1:12" ht="16.5" customHeight="1">
      <c r="A20" s="31">
        <v>16010200</v>
      </c>
      <c r="B20" s="4"/>
      <c r="C20" s="40" t="s">
        <v>52</v>
      </c>
      <c r="D20" s="38">
        <v>18040</v>
      </c>
      <c r="E20" s="57"/>
      <c r="F20" s="57"/>
      <c r="G20" s="60">
        <f t="shared" si="0"/>
        <v>18040</v>
      </c>
      <c r="H20" s="2"/>
      <c r="I20" s="2"/>
      <c r="J20" s="2"/>
      <c r="K20" s="2"/>
      <c r="L20" s="2">
        <v>18040</v>
      </c>
    </row>
    <row r="21" spans="1:12" ht="16.5" customHeight="1">
      <c r="A21" s="31">
        <v>16010500</v>
      </c>
      <c r="B21" s="4"/>
      <c r="C21" s="40" t="s">
        <v>43</v>
      </c>
      <c r="D21" s="38">
        <v>3143</v>
      </c>
      <c r="E21" s="57"/>
      <c r="F21" s="57"/>
      <c r="G21" s="60">
        <f t="shared" si="0"/>
        <v>3143</v>
      </c>
      <c r="H21" s="2"/>
      <c r="I21" s="2"/>
      <c r="J21" s="2"/>
      <c r="K21" s="2"/>
      <c r="L21" s="2">
        <v>3143</v>
      </c>
    </row>
    <row r="22" spans="1:12" ht="25.5" customHeight="1">
      <c r="A22" s="31">
        <v>16011300</v>
      </c>
      <c r="B22" s="4"/>
      <c r="C22" s="40" t="s">
        <v>53</v>
      </c>
      <c r="D22" s="38">
        <v>24664</v>
      </c>
      <c r="E22" s="57"/>
      <c r="F22" s="57"/>
      <c r="G22" s="60">
        <f t="shared" si="0"/>
        <v>24664</v>
      </c>
      <c r="H22" s="2"/>
      <c r="I22" s="2"/>
      <c r="J22" s="2"/>
      <c r="K22" s="2"/>
      <c r="L22" s="2">
        <v>24664</v>
      </c>
    </row>
    <row r="23" spans="1:12" ht="27.75" customHeight="1">
      <c r="A23" s="31">
        <v>18040500</v>
      </c>
      <c r="B23" s="4"/>
      <c r="C23" s="40" t="s">
        <v>74</v>
      </c>
      <c r="D23" s="38">
        <v>2300</v>
      </c>
      <c r="E23" s="57"/>
      <c r="F23" s="57"/>
      <c r="G23" s="60">
        <f t="shared" si="0"/>
        <v>2300</v>
      </c>
      <c r="H23" s="2"/>
      <c r="I23" s="2"/>
      <c r="J23" s="2"/>
      <c r="K23" s="2"/>
      <c r="L23" s="2">
        <v>2300</v>
      </c>
    </row>
    <row r="24" spans="1:12" ht="25.5" customHeight="1">
      <c r="A24" s="31">
        <v>18040600</v>
      </c>
      <c r="B24" s="4"/>
      <c r="C24" s="40" t="s">
        <v>75</v>
      </c>
      <c r="D24" s="38">
        <v>1600</v>
      </c>
      <c r="E24" s="57"/>
      <c r="F24" s="57"/>
      <c r="G24" s="60">
        <f t="shared" si="0"/>
        <v>1600</v>
      </c>
      <c r="H24" s="2"/>
      <c r="I24" s="2"/>
      <c r="J24" s="2"/>
      <c r="K24" s="2"/>
      <c r="L24" s="2">
        <v>1600</v>
      </c>
    </row>
    <row r="25" spans="1:12" ht="25.5" customHeight="1">
      <c r="A25" s="31">
        <v>18041800</v>
      </c>
      <c r="B25" s="4"/>
      <c r="C25" s="40" t="s">
        <v>72</v>
      </c>
      <c r="D25" s="38">
        <v>5300</v>
      </c>
      <c r="E25" s="57"/>
      <c r="F25" s="57"/>
      <c r="G25" s="60">
        <f t="shared" si="0"/>
        <v>5300</v>
      </c>
      <c r="H25" s="2"/>
      <c r="I25" s="2"/>
      <c r="J25" s="2"/>
      <c r="K25" s="2"/>
      <c r="L25" s="2">
        <v>5300</v>
      </c>
    </row>
    <row r="26" spans="1:12" ht="18" customHeight="1">
      <c r="A26" s="31">
        <v>18050100</v>
      </c>
      <c r="B26" s="4"/>
      <c r="C26" s="41" t="s">
        <v>58</v>
      </c>
      <c r="D26" s="38">
        <v>0</v>
      </c>
      <c r="E26" s="57">
        <v>10900</v>
      </c>
      <c r="F26" s="57">
        <v>10900</v>
      </c>
      <c r="G26" s="60">
        <f t="shared" si="0"/>
        <v>10900</v>
      </c>
      <c r="H26" s="2"/>
      <c r="I26" s="2"/>
      <c r="J26" s="2"/>
      <c r="K26" s="2"/>
      <c r="L26" s="2">
        <v>10900</v>
      </c>
    </row>
    <row r="27" spans="1:12" ht="18" customHeight="1">
      <c r="A27" s="31">
        <v>18050200</v>
      </c>
      <c r="B27" s="4"/>
      <c r="C27" s="41" t="s">
        <v>59</v>
      </c>
      <c r="D27" s="38">
        <v>0</v>
      </c>
      <c r="E27" s="57">
        <v>30200</v>
      </c>
      <c r="F27" s="57">
        <v>30200</v>
      </c>
      <c r="G27" s="60">
        <f t="shared" si="0"/>
        <v>30200</v>
      </c>
      <c r="H27" s="2"/>
      <c r="I27" s="2"/>
      <c r="J27" s="2"/>
      <c r="K27" s="2"/>
      <c r="L27" s="2">
        <v>30200</v>
      </c>
    </row>
    <row r="28" spans="1:12" ht="30.75" customHeight="1">
      <c r="A28" s="31">
        <v>19010100</v>
      </c>
      <c r="B28" s="4"/>
      <c r="C28" s="41" t="s">
        <v>67</v>
      </c>
      <c r="D28" s="38"/>
      <c r="E28" s="57">
        <v>11000</v>
      </c>
      <c r="F28" s="57"/>
      <c r="G28" s="60">
        <f t="shared" si="0"/>
        <v>11000</v>
      </c>
      <c r="H28" s="2"/>
      <c r="I28" s="2"/>
      <c r="J28" s="2"/>
      <c r="K28" s="2">
        <v>3000</v>
      </c>
      <c r="L28" s="2">
        <v>8000</v>
      </c>
    </row>
    <row r="29" spans="1:12" ht="30.75" customHeight="1">
      <c r="A29" s="31">
        <v>19010300</v>
      </c>
      <c r="B29" s="4"/>
      <c r="C29" s="54" t="s">
        <v>69</v>
      </c>
      <c r="D29" s="38"/>
      <c r="E29" s="57">
        <v>2700</v>
      </c>
      <c r="F29" s="57"/>
      <c r="G29" s="60">
        <f t="shared" si="0"/>
        <v>2700</v>
      </c>
      <c r="H29" s="2"/>
      <c r="I29" s="2"/>
      <c r="J29" s="2"/>
      <c r="K29" s="2"/>
      <c r="L29" s="2">
        <v>2700</v>
      </c>
    </row>
    <row r="30" spans="1:12" ht="28.5" customHeight="1">
      <c r="A30" s="31">
        <v>19050200</v>
      </c>
      <c r="B30" s="4"/>
      <c r="C30" s="41" t="s">
        <v>68</v>
      </c>
      <c r="D30" s="38"/>
      <c r="E30" s="57">
        <v>-7000</v>
      </c>
      <c r="F30" s="57"/>
      <c r="G30" s="60">
        <f t="shared" si="0"/>
        <v>-7000</v>
      </c>
      <c r="H30" s="2"/>
      <c r="I30" s="2"/>
      <c r="J30" s="2"/>
      <c r="K30" s="2">
        <v>-3000</v>
      </c>
      <c r="L30" s="2">
        <v>-4000</v>
      </c>
    </row>
    <row r="31" spans="1:12" ht="30.75" customHeight="1">
      <c r="A31" s="26">
        <v>21010300</v>
      </c>
      <c r="B31" s="4"/>
      <c r="C31" s="41" t="s">
        <v>54</v>
      </c>
      <c r="D31" s="38">
        <v>2200</v>
      </c>
      <c r="E31" s="57"/>
      <c r="F31" s="57"/>
      <c r="G31" s="60">
        <f t="shared" si="0"/>
        <v>2200</v>
      </c>
      <c r="H31" s="2"/>
      <c r="I31" s="2"/>
      <c r="J31" s="2"/>
      <c r="K31" s="2"/>
      <c r="L31" s="2">
        <v>2200</v>
      </c>
    </row>
    <row r="32" spans="1:12" ht="24.75" customHeight="1">
      <c r="A32" s="26">
        <v>22090100</v>
      </c>
      <c r="B32" s="4"/>
      <c r="C32" s="53" t="s">
        <v>55</v>
      </c>
      <c r="D32" s="39">
        <v>8000</v>
      </c>
      <c r="E32" s="57"/>
      <c r="F32" s="57"/>
      <c r="G32" s="60">
        <f t="shared" si="0"/>
        <v>8000</v>
      </c>
      <c r="H32" s="2"/>
      <c r="I32" s="2"/>
      <c r="J32" s="2"/>
      <c r="K32" s="2"/>
      <c r="L32" s="2">
        <v>8000</v>
      </c>
    </row>
    <row r="33" spans="1:12" ht="18" customHeight="1">
      <c r="A33" s="26">
        <v>24060300</v>
      </c>
      <c r="B33" s="4"/>
      <c r="C33" s="41" t="s">
        <v>73</v>
      </c>
      <c r="D33" s="39">
        <v>9800</v>
      </c>
      <c r="E33" s="57"/>
      <c r="F33" s="57"/>
      <c r="G33" s="60">
        <f t="shared" si="0"/>
        <v>9800</v>
      </c>
      <c r="H33" s="2"/>
      <c r="I33" s="2"/>
      <c r="J33" s="2"/>
      <c r="K33" s="2"/>
      <c r="L33" s="2">
        <v>9800</v>
      </c>
    </row>
    <row r="34" spans="1:12" ht="39" customHeight="1">
      <c r="A34" s="26">
        <v>31010200</v>
      </c>
      <c r="B34" s="4"/>
      <c r="C34" s="53" t="s">
        <v>66</v>
      </c>
      <c r="D34" s="39">
        <v>-14500</v>
      </c>
      <c r="E34" s="57"/>
      <c r="F34" s="57"/>
      <c r="G34" s="60">
        <f t="shared" si="0"/>
        <v>-14500</v>
      </c>
      <c r="H34" s="2">
        <v>-5000</v>
      </c>
      <c r="I34" s="2">
        <v>-5000</v>
      </c>
      <c r="J34" s="61">
        <v>-4500</v>
      </c>
      <c r="K34" s="61"/>
      <c r="L34" s="2"/>
    </row>
    <row r="35" spans="1:12" ht="51.75" customHeight="1">
      <c r="A35" s="26">
        <v>33010100</v>
      </c>
      <c r="B35" s="4"/>
      <c r="C35" s="53" t="s">
        <v>92</v>
      </c>
      <c r="D35" s="39"/>
      <c r="E35" s="7">
        <v>108000</v>
      </c>
      <c r="F35" s="7">
        <v>108000</v>
      </c>
      <c r="G35" s="60">
        <f t="shared" si="0"/>
        <v>108000</v>
      </c>
      <c r="H35" s="2"/>
      <c r="I35" s="2"/>
      <c r="J35" s="2"/>
      <c r="K35" s="2"/>
      <c r="L35" s="2">
        <v>108000</v>
      </c>
    </row>
    <row r="36" spans="1:12" s="42" customFormat="1" ht="18.75" customHeight="1">
      <c r="A36" s="26"/>
      <c r="B36" s="26"/>
      <c r="C36" s="43" t="s">
        <v>23</v>
      </c>
      <c r="D36" s="44">
        <f>SUM(D8:D35)</f>
        <v>1438500</v>
      </c>
      <c r="E36" s="44">
        <f>SUM(E8:E35)</f>
        <v>195800</v>
      </c>
      <c r="F36" s="44">
        <f>SUM(F8:F35)</f>
        <v>149100</v>
      </c>
      <c r="G36" s="60">
        <f t="shared" si="0"/>
        <v>1634300</v>
      </c>
      <c r="H36" s="44">
        <f>SUM(H8:H35)</f>
        <v>0</v>
      </c>
      <c r="I36" s="44">
        <f>SUM(I8:I35)</f>
        <v>0</v>
      </c>
      <c r="J36" s="44">
        <f>SUM(J8:J35)</f>
        <v>0</v>
      </c>
      <c r="K36" s="44">
        <f>SUM(K8:K35)</f>
        <v>0</v>
      </c>
      <c r="L36" s="62">
        <f>SUM(L8:L35)</f>
        <v>1634300</v>
      </c>
    </row>
    <row r="37" spans="1:12" ht="26.25" customHeight="1">
      <c r="A37" s="4"/>
      <c r="B37" s="4"/>
      <c r="C37" s="32" t="s">
        <v>35</v>
      </c>
      <c r="D37" s="39"/>
      <c r="E37" s="57"/>
      <c r="F37" s="57"/>
      <c r="G37" s="60">
        <f t="shared" si="0"/>
        <v>0</v>
      </c>
      <c r="H37" s="2"/>
      <c r="I37" s="2"/>
      <c r="J37" s="2"/>
      <c r="K37" s="2"/>
      <c r="L37" s="2"/>
    </row>
    <row r="38" spans="1:12" ht="22.5" customHeight="1">
      <c r="A38" s="10">
        <v>10116</v>
      </c>
      <c r="B38" s="11"/>
      <c r="C38" s="25" t="s">
        <v>36</v>
      </c>
      <c r="D38" s="17">
        <f>D39+D40+D41+D42</f>
        <v>11042</v>
      </c>
      <c r="E38" s="17">
        <f>E39+E40+E41+E42</f>
        <v>10000</v>
      </c>
      <c r="F38" s="17">
        <f>F39+F40+F41+F42</f>
        <v>10000</v>
      </c>
      <c r="G38" s="60">
        <f t="shared" si="0"/>
        <v>21042</v>
      </c>
      <c r="H38" s="2"/>
      <c r="I38" s="2"/>
      <c r="J38" s="2"/>
      <c r="K38" s="2"/>
      <c r="L38" s="2">
        <v>21042</v>
      </c>
    </row>
    <row r="39" spans="1:12" ht="29.25" customHeight="1">
      <c r="A39" s="10"/>
      <c r="B39" s="11">
        <v>1131</v>
      </c>
      <c r="C39" s="51" t="s">
        <v>78</v>
      </c>
      <c r="D39" s="38">
        <v>2042</v>
      </c>
      <c r="E39" s="58"/>
      <c r="F39" s="58"/>
      <c r="G39" s="60">
        <f t="shared" si="0"/>
        <v>2042</v>
      </c>
      <c r="H39" s="2"/>
      <c r="I39" s="2"/>
      <c r="J39" s="2"/>
      <c r="K39" s="2"/>
      <c r="L39" s="2">
        <v>2042</v>
      </c>
    </row>
    <row r="40" spans="1:12" ht="23.25" customHeight="1">
      <c r="A40" s="10"/>
      <c r="B40" s="11">
        <v>1134</v>
      </c>
      <c r="C40" s="35" t="s">
        <v>62</v>
      </c>
      <c r="D40" s="38">
        <v>9000</v>
      </c>
      <c r="E40" s="58"/>
      <c r="F40" s="58"/>
      <c r="G40" s="60">
        <f t="shared" si="0"/>
        <v>9000</v>
      </c>
      <c r="H40" s="2"/>
      <c r="I40" s="2"/>
      <c r="J40" s="2"/>
      <c r="K40" s="2"/>
      <c r="L40" s="2">
        <v>9000</v>
      </c>
    </row>
    <row r="41" spans="1:12" ht="0.75" customHeight="1">
      <c r="A41" s="10"/>
      <c r="B41" s="11">
        <v>1161</v>
      </c>
      <c r="C41" s="35" t="s">
        <v>48</v>
      </c>
      <c r="D41" s="56"/>
      <c r="E41" s="58"/>
      <c r="F41" s="58"/>
      <c r="G41" s="60">
        <f t="shared" si="0"/>
        <v>0</v>
      </c>
      <c r="H41" s="2"/>
      <c r="I41" s="2"/>
      <c r="J41" s="2"/>
      <c r="K41" s="2"/>
      <c r="L41" s="2"/>
    </row>
    <row r="42" spans="1:12" ht="33.75" customHeight="1">
      <c r="A42" s="10"/>
      <c r="B42" s="11">
        <v>2110</v>
      </c>
      <c r="C42" s="51" t="s">
        <v>45</v>
      </c>
      <c r="D42" s="38"/>
      <c r="E42" s="58">
        <v>10000</v>
      </c>
      <c r="F42" s="58">
        <v>10000</v>
      </c>
      <c r="G42" s="60">
        <f t="shared" si="0"/>
        <v>10000</v>
      </c>
      <c r="H42" s="2"/>
      <c r="I42" s="2"/>
      <c r="J42" s="2"/>
      <c r="K42" s="2"/>
      <c r="L42" s="2">
        <v>10000</v>
      </c>
    </row>
    <row r="43" spans="1:12" s="42" customFormat="1" ht="16.5" customHeight="1">
      <c r="A43" s="45">
        <v>70101</v>
      </c>
      <c r="B43" s="45"/>
      <c r="C43" s="25" t="s">
        <v>26</v>
      </c>
      <c r="D43" s="17">
        <f>D44+D45+D46</f>
        <v>55806</v>
      </c>
      <c r="E43" s="59">
        <f>E47+E48</f>
        <v>230000</v>
      </c>
      <c r="F43" s="59">
        <f>F47+F48</f>
        <v>230000</v>
      </c>
      <c r="G43" s="60">
        <f t="shared" si="0"/>
        <v>285806</v>
      </c>
      <c r="H43" s="46"/>
      <c r="I43" s="46"/>
      <c r="J43" s="46"/>
      <c r="K43" s="46"/>
      <c r="L43" s="46">
        <v>285806</v>
      </c>
    </row>
    <row r="44" spans="1:12" ht="16.5" customHeight="1">
      <c r="A44" s="10"/>
      <c r="B44" s="11">
        <v>1111</v>
      </c>
      <c r="C44" s="51" t="s">
        <v>88</v>
      </c>
      <c r="D44" s="38">
        <v>40944</v>
      </c>
      <c r="E44" s="58"/>
      <c r="F44" s="58"/>
      <c r="G44" s="60">
        <f t="shared" si="0"/>
        <v>40944</v>
      </c>
      <c r="H44" s="2"/>
      <c r="I44" s="2"/>
      <c r="J44" s="2"/>
      <c r="K44" s="2"/>
      <c r="L44" s="2">
        <v>40944</v>
      </c>
    </row>
    <row r="45" spans="1:12" ht="32.25" customHeight="1">
      <c r="A45" s="10"/>
      <c r="B45" s="11">
        <v>1120</v>
      </c>
      <c r="C45" s="51" t="s">
        <v>89</v>
      </c>
      <c r="D45" s="38">
        <v>14862</v>
      </c>
      <c r="E45" s="58"/>
      <c r="F45" s="58"/>
      <c r="G45" s="60">
        <f t="shared" si="0"/>
        <v>14862</v>
      </c>
      <c r="H45" s="2"/>
      <c r="I45" s="2"/>
      <c r="J45" s="2"/>
      <c r="K45" s="2"/>
      <c r="L45" s="2">
        <v>14862</v>
      </c>
    </row>
    <row r="46" spans="1:12" ht="16.5" customHeight="1">
      <c r="A46" s="10"/>
      <c r="B46" s="11">
        <v>1161</v>
      </c>
      <c r="C46" s="51" t="s">
        <v>61</v>
      </c>
      <c r="D46" s="17"/>
      <c r="E46" s="58"/>
      <c r="F46" s="58"/>
      <c r="G46" s="60">
        <f t="shared" si="0"/>
        <v>0</v>
      </c>
      <c r="H46" s="2"/>
      <c r="I46" s="2"/>
      <c r="J46" s="2"/>
      <c r="K46" s="2"/>
      <c r="L46" s="2"/>
    </row>
    <row r="47" spans="1:12" ht="28.5" customHeight="1">
      <c r="A47" s="10"/>
      <c r="B47" s="11">
        <v>2110</v>
      </c>
      <c r="C47" s="51" t="s">
        <v>80</v>
      </c>
      <c r="D47" s="17"/>
      <c r="E47" s="58">
        <v>2000</v>
      </c>
      <c r="F47" s="58">
        <v>2000</v>
      </c>
      <c r="G47" s="60">
        <f t="shared" si="0"/>
        <v>2000</v>
      </c>
      <c r="H47" s="2"/>
      <c r="I47" s="2"/>
      <c r="J47" s="2"/>
      <c r="K47" s="2"/>
      <c r="L47" s="2">
        <v>2000</v>
      </c>
    </row>
    <row r="48" spans="1:12" ht="16.5" customHeight="1">
      <c r="A48" s="10"/>
      <c r="B48" s="11">
        <v>2133</v>
      </c>
      <c r="C48" s="35" t="s">
        <v>79</v>
      </c>
      <c r="D48" s="17"/>
      <c r="E48" s="58">
        <v>228000</v>
      </c>
      <c r="F48" s="58">
        <v>228000</v>
      </c>
      <c r="G48" s="60">
        <f t="shared" si="0"/>
        <v>228000</v>
      </c>
      <c r="H48" s="2"/>
      <c r="I48" s="2"/>
      <c r="J48" s="2"/>
      <c r="K48" s="2"/>
      <c r="L48" s="2">
        <v>228000</v>
      </c>
    </row>
    <row r="49" spans="1:12" ht="16.5" customHeight="1">
      <c r="A49" s="10">
        <v>70401</v>
      </c>
      <c r="B49" s="11"/>
      <c r="C49" s="25" t="s">
        <v>81</v>
      </c>
      <c r="D49" s="17"/>
      <c r="E49" s="58"/>
      <c r="F49" s="58"/>
      <c r="G49" s="60">
        <f t="shared" si="0"/>
        <v>0</v>
      </c>
      <c r="H49" s="2"/>
      <c r="I49" s="2"/>
      <c r="J49" s="2"/>
      <c r="K49" s="2"/>
      <c r="L49" s="2"/>
    </row>
    <row r="50" spans="1:12" ht="16.5" customHeight="1">
      <c r="A50" s="10"/>
      <c r="B50" s="11">
        <v>1131</v>
      </c>
      <c r="C50" s="51" t="s">
        <v>78</v>
      </c>
      <c r="D50" s="38">
        <v>22000</v>
      </c>
      <c r="E50" s="58"/>
      <c r="F50" s="58"/>
      <c r="G50" s="60">
        <f t="shared" si="0"/>
        <v>22000</v>
      </c>
      <c r="H50" s="2"/>
      <c r="I50" s="2"/>
      <c r="J50" s="2"/>
      <c r="K50" s="2"/>
      <c r="L50" s="2">
        <v>22000</v>
      </c>
    </row>
    <row r="51" spans="1:12" ht="16.5" customHeight="1">
      <c r="A51" s="10">
        <v>90412</v>
      </c>
      <c r="B51" s="11"/>
      <c r="C51" s="33" t="s">
        <v>82</v>
      </c>
      <c r="D51" s="17"/>
      <c r="E51" s="58"/>
      <c r="F51" s="58"/>
      <c r="G51" s="60">
        <f t="shared" si="0"/>
        <v>0</v>
      </c>
      <c r="H51" s="2"/>
      <c r="I51" s="2"/>
      <c r="J51" s="2"/>
      <c r="K51" s="2"/>
      <c r="L51" s="2"/>
    </row>
    <row r="52" spans="1:12" ht="16.5" customHeight="1">
      <c r="A52" s="10"/>
      <c r="B52" s="11">
        <v>1343</v>
      </c>
      <c r="C52" s="51" t="s">
        <v>65</v>
      </c>
      <c r="D52" s="38">
        <v>350000</v>
      </c>
      <c r="E52" s="58"/>
      <c r="F52" s="58"/>
      <c r="G52" s="60">
        <f t="shared" si="0"/>
        <v>350000</v>
      </c>
      <c r="H52" s="2"/>
      <c r="I52" s="2"/>
      <c r="J52" s="2"/>
      <c r="K52" s="2"/>
      <c r="L52" s="2">
        <v>350000</v>
      </c>
    </row>
    <row r="53" spans="1:12" ht="17.25" customHeight="1">
      <c r="A53" s="29">
        <v>91108</v>
      </c>
      <c r="B53" s="12"/>
      <c r="C53" s="33" t="s">
        <v>64</v>
      </c>
      <c r="D53" s="17"/>
      <c r="E53" s="17"/>
      <c r="F53" s="17"/>
      <c r="G53" s="60">
        <f t="shared" si="0"/>
        <v>0</v>
      </c>
      <c r="H53" s="2"/>
      <c r="I53" s="2"/>
      <c r="J53" s="2"/>
      <c r="K53" s="2"/>
      <c r="L53" s="2"/>
    </row>
    <row r="54" spans="1:12" ht="15.75" customHeight="1">
      <c r="A54" s="12"/>
      <c r="B54" s="12">
        <v>1343</v>
      </c>
      <c r="C54" s="51" t="s">
        <v>65</v>
      </c>
      <c r="D54" s="38">
        <v>9752</v>
      </c>
      <c r="E54" s="17"/>
      <c r="F54" s="17"/>
      <c r="G54" s="60">
        <f t="shared" si="0"/>
        <v>9752</v>
      </c>
      <c r="H54" s="2"/>
      <c r="I54" s="2"/>
      <c r="J54" s="2"/>
      <c r="K54" s="2"/>
      <c r="L54" s="2">
        <v>9752</v>
      </c>
    </row>
    <row r="55" spans="1:12" ht="15.75" customHeight="1">
      <c r="A55" s="12">
        <v>100103</v>
      </c>
      <c r="B55" s="12"/>
      <c r="C55" s="33" t="s">
        <v>87</v>
      </c>
      <c r="D55" s="38"/>
      <c r="E55" s="17"/>
      <c r="F55" s="17"/>
      <c r="G55" s="60">
        <f t="shared" si="0"/>
        <v>0</v>
      </c>
      <c r="H55" s="2"/>
      <c r="I55" s="2"/>
      <c r="J55" s="2"/>
      <c r="K55" s="2"/>
      <c r="L55" s="2"/>
    </row>
    <row r="56" spans="1:12" ht="45" customHeight="1">
      <c r="A56" s="12"/>
      <c r="B56" s="12">
        <v>1310</v>
      </c>
      <c r="C56" s="40" t="s">
        <v>108</v>
      </c>
      <c r="D56" s="38">
        <v>242500</v>
      </c>
      <c r="E56" s="17"/>
      <c r="F56" s="17"/>
      <c r="G56" s="60">
        <f t="shared" si="0"/>
        <v>242500</v>
      </c>
      <c r="H56" s="2"/>
      <c r="I56" s="2"/>
      <c r="J56" s="2"/>
      <c r="K56" s="2"/>
      <c r="L56" s="2">
        <v>242500</v>
      </c>
    </row>
    <row r="57" spans="1:12" s="42" customFormat="1" ht="17.25" customHeight="1">
      <c r="A57" s="29">
        <v>100203</v>
      </c>
      <c r="B57" s="29"/>
      <c r="C57" s="33" t="s">
        <v>46</v>
      </c>
      <c r="D57" s="17">
        <f>D58+D59</f>
        <v>20000</v>
      </c>
      <c r="E57" s="17"/>
      <c r="F57" s="17"/>
      <c r="G57" s="60">
        <f t="shared" si="0"/>
        <v>20000</v>
      </c>
      <c r="H57" s="46"/>
      <c r="I57" s="46"/>
      <c r="J57" s="46"/>
      <c r="K57" s="46"/>
      <c r="L57" s="46">
        <v>20000</v>
      </c>
    </row>
    <row r="58" spans="1:12" s="42" customFormat="1" ht="31.5" customHeight="1">
      <c r="A58" s="45"/>
      <c r="B58" s="52">
        <v>1131</v>
      </c>
      <c r="C58" s="51" t="s">
        <v>78</v>
      </c>
      <c r="D58" s="38">
        <v>10000</v>
      </c>
      <c r="E58" s="17"/>
      <c r="F58" s="17"/>
      <c r="G58" s="60">
        <f t="shared" si="0"/>
        <v>10000</v>
      </c>
      <c r="H58" s="46"/>
      <c r="I58" s="46"/>
      <c r="J58" s="46"/>
      <c r="K58" s="46"/>
      <c r="L58" s="46">
        <v>10000</v>
      </c>
    </row>
    <row r="59" spans="1:12" s="42" customFormat="1" ht="17.25" customHeight="1">
      <c r="A59" s="45"/>
      <c r="B59" s="52">
        <v>1163</v>
      </c>
      <c r="C59" s="51" t="s">
        <v>63</v>
      </c>
      <c r="D59" s="38">
        <v>10000</v>
      </c>
      <c r="E59" s="17"/>
      <c r="F59" s="17"/>
      <c r="G59" s="60">
        <f t="shared" si="0"/>
        <v>10000</v>
      </c>
      <c r="H59" s="46"/>
      <c r="I59" s="46"/>
      <c r="J59" s="46"/>
      <c r="K59" s="46"/>
      <c r="L59" s="46">
        <v>10000</v>
      </c>
    </row>
    <row r="60" spans="1:12" ht="18" customHeight="1">
      <c r="A60" s="11">
        <v>110103</v>
      </c>
      <c r="B60" s="11"/>
      <c r="C60" s="65" t="s">
        <v>86</v>
      </c>
      <c r="D60" s="38"/>
      <c r="E60" s="17"/>
      <c r="F60" s="17"/>
      <c r="G60" s="60">
        <f t="shared" si="0"/>
        <v>0</v>
      </c>
      <c r="H60" s="2"/>
      <c r="I60" s="2"/>
      <c r="J60" s="2"/>
      <c r="K60" s="2"/>
      <c r="L60" s="2"/>
    </row>
    <row r="61" spans="1:12" ht="18" customHeight="1">
      <c r="A61" s="11"/>
      <c r="B61" s="11">
        <v>1134</v>
      </c>
      <c r="C61" s="35" t="s">
        <v>62</v>
      </c>
      <c r="D61" s="38">
        <v>11000</v>
      </c>
      <c r="E61" s="17"/>
      <c r="F61" s="17"/>
      <c r="G61" s="60">
        <f t="shared" si="0"/>
        <v>11000</v>
      </c>
      <c r="H61" s="2"/>
      <c r="I61" s="2"/>
      <c r="J61" s="2"/>
      <c r="K61" s="2"/>
      <c r="L61" s="2">
        <v>11000</v>
      </c>
    </row>
    <row r="62" spans="1:12" ht="18" customHeight="1">
      <c r="A62" s="11"/>
      <c r="B62" s="11"/>
      <c r="C62" s="35"/>
      <c r="D62" s="38"/>
      <c r="E62" s="17"/>
      <c r="F62" s="17"/>
      <c r="G62" s="60">
        <f t="shared" si="0"/>
        <v>0</v>
      </c>
      <c r="H62" s="2"/>
      <c r="I62" s="2"/>
      <c r="J62" s="2"/>
      <c r="K62" s="2"/>
      <c r="L62" s="2"/>
    </row>
    <row r="63" spans="1:12" ht="18" customHeight="1">
      <c r="A63" s="11">
        <v>150101</v>
      </c>
      <c r="B63" s="11"/>
      <c r="C63" s="25" t="s">
        <v>49</v>
      </c>
      <c r="D63" s="38"/>
      <c r="E63" s="17">
        <f>E64+E65</f>
        <v>251000</v>
      </c>
      <c r="F63" s="17">
        <f>F64+F65</f>
        <v>251000</v>
      </c>
      <c r="G63" s="60">
        <f t="shared" si="0"/>
        <v>251000</v>
      </c>
      <c r="H63" s="2"/>
      <c r="I63" s="2"/>
      <c r="J63" s="2"/>
      <c r="K63" s="2"/>
      <c r="L63" s="2">
        <v>251000</v>
      </c>
    </row>
    <row r="64" spans="1:12" ht="18" customHeight="1">
      <c r="A64" s="11"/>
      <c r="B64" s="11">
        <v>2123</v>
      </c>
      <c r="C64" s="35" t="s">
        <v>85</v>
      </c>
      <c r="D64" s="38"/>
      <c r="E64" s="38">
        <v>200000</v>
      </c>
      <c r="F64" s="38">
        <v>200000</v>
      </c>
      <c r="G64" s="60">
        <f t="shared" si="0"/>
        <v>200000</v>
      </c>
      <c r="H64" s="2"/>
      <c r="I64" s="2"/>
      <c r="J64" s="2"/>
      <c r="K64" s="2"/>
      <c r="L64" s="2">
        <v>200000</v>
      </c>
    </row>
    <row r="65" spans="1:12" ht="18" customHeight="1">
      <c r="A65" s="11"/>
      <c r="B65" s="11">
        <v>2131</v>
      </c>
      <c r="C65" s="35" t="s">
        <v>84</v>
      </c>
      <c r="D65" s="38"/>
      <c r="E65" s="38">
        <v>51000</v>
      </c>
      <c r="F65" s="38">
        <v>51000</v>
      </c>
      <c r="G65" s="60">
        <f t="shared" si="0"/>
        <v>51000</v>
      </c>
      <c r="H65" s="2"/>
      <c r="I65" s="2"/>
      <c r="J65" s="2"/>
      <c r="K65" s="2"/>
      <c r="L65" s="2">
        <v>51000</v>
      </c>
    </row>
    <row r="66" spans="1:12" ht="18" customHeight="1">
      <c r="A66" s="11"/>
      <c r="B66" s="11"/>
      <c r="C66" s="35"/>
      <c r="D66" s="38"/>
      <c r="E66" s="17"/>
      <c r="F66" s="17"/>
      <c r="G66" s="60">
        <f t="shared" si="0"/>
        <v>0</v>
      </c>
      <c r="H66" s="2"/>
      <c r="I66" s="2"/>
      <c r="J66" s="2"/>
      <c r="K66" s="2"/>
      <c r="L66" s="2"/>
    </row>
    <row r="67" spans="1:12" s="42" customFormat="1" ht="35.25" customHeight="1">
      <c r="A67" s="29">
        <v>170703</v>
      </c>
      <c r="B67" s="29"/>
      <c r="C67" s="33" t="s">
        <v>37</v>
      </c>
      <c r="D67" s="17">
        <f>D68+D69</f>
        <v>0</v>
      </c>
      <c r="E67" s="17">
        <f>E68+E69</f>
        <v>264000</v>
      </c>
      <c r="F67" s="17">
        <f>F68+F69</f>
        <v>224000</v>
      </c>
      <c r="G67" s="60">
        <f t="shared" si="0"/>
        <v>264000</v>
      </c>
      <c r="H67" s="46"/>
      <c r="I67" s="46"/>
      <c r="J67" s="46"/>
      <c r="K67" s="46"/>
      <c r="L67" s="46">
        <v>264000</v>
      </c>
    </row>
    <row r="68" spans="1:12" ht="17.25" customHeight="1">
      <c r="A68" s="12"/>
      <c r="B68" s="12">
        <v>1134</v>
      </c>
      <c r="C68" s="35" t="s">
        <v>62</v>
      </c>
      <c r="D68" s="38"/>
      <c r="E68" s="38">
        <v>40000</v>
      </c>
      <c r="F68" s="38"/>
      <c r="G68" s="60">
        <f t="shared" si="0"/>
        <v>40000</v>
      </c>
      <c r="H68" s="2"/>
      <c r="I68" s="2"/>
      <c r="J68" s="2"/>
      <c r="K68" s="2"/>
      <c r="L68" s="2">
        <v>40000</v>
      </c>
    </row>
    <row r="69" spans="1:12" ht="17.25" customHeight="1">
      <c r="A69" s="12"/>
      <c r="B69" s="12">
        <v>2410</v>
      </c>
      <c r="C69" s="55" t="s">
        <v>83</v>
      </c>
      <c r="D69" s="38"/>
      <c r="E69" s="38">
        <v>224000</v>
      </c>
      <c r="F69" s="38">
        <v>224000</v>
      </c>
      <c r="G69" s="60">
        <f t="shared" si="0"/>
        <v>224000</v>
      </c>
      <c r="H69" s="2"/>
      <c r="I69" s="2"/>
      <c r="J69" s="2"/>
      <c r="K69" s="2"/>
      <c r="L69" s="2">
        <v>224000</v>
      </c>
    </row>
    <row r="70" spans="1:12" ht="17.25" customHeight="1">
      <c r="A70" s="12">
        <v>240604</v>
      </c>
      <c r="B70" s="12"/>
      <c r="C70" s="25" t="s">
        <v>91</v>
      </c>
      <c r="D70" s="38"/>
      <c r="E70" s="17"/>
      <c r="F70" s="17"/>
      <c r="G70" s="60">
        <f t="shared" si="0"/>
        <v>0</v>
      </c>
      <c r="H70" s="2"/>
      <c r="I70" s="2"/>
      <c r="J70" s="2"/>
      <c r="K70" s="2"/>
      <c r="L70" s="2"/>
    </row>
    <row r="71" spans="1:12" ht="17.25" customHeight="1">
      <c r="A71" s="12"/>
      <c r="B71" s="12">
        <v>1165</v>
      </c>
      <c r="C71" s="35" t="s">
        <v>90</v>
      </c>
      <c r="D71" s="38"/>
      <c r="E71" s="17">
        <v>6700</v>
      </c>
      <c r="F71" s="17"/>
      <c r="G71" s="60">
        <f t="shared" si="0"/>
        <v>6700</v>
      </c>
      <c r="H71" s="2"/>
      <c r="I71" s="2"/>
      <c r="J71" s="2"/>
      <c r="K71" s="2"/>
      <c r="L71" s="2">
        <v>6700</v>
      </c>
    </row>
    <row r="72" spans="1:12" ht="46.5" customHeight="1" hidden="1">
      <c r="A72" s="29">
        <v>250344</v>
      </c>
      <c r="B72" s="12"/>
      <c r="C72" s="33" t="s">
        <v>70</v>
      </c>
      <c r="D72" s="38"/>
      <c r="E72" s="17"/>
      <c r="F72" s="17"/>
      <c r="G72" s="60">
        <f t="shared" si="0"/>
        <v>0</v>
      </c>
      <c r="H72" s="2"/>
      <c r="I72" s="2"/>
      <c r="J72" s="2"/>
      <c r="K72" s="2"/>
      <c r="L72" s="2"/>
    </row>
    <row r="73" spans="1:12" ht="39.75" customHeight="1" hidden="1">
      <c r="A73" s="12"/>
      <c r="B73" s="12">
        <v>2420</v>
      </c>
      <c r="C73" s="55" t="s">
        <v>93</v>
      </c>
      <c r="D73" s="38"/>
      <c r="E73" s="17"/>
      <c r="F73" s="17"/>
      <c r="G73" s="60">
        <f aca="true" t="shared" si="1" ref="G73:G79">D73+E73</f>
        <v>0</v>
      </c>
      <c r="H73" s="2"/>
      <c r="I73" s="2"/>
      <c r="J73" s="2"/>
      <c r="K73" s="2"/>
      <c r="L73" s="2"/>
    </row>
    <row r="74" spans="1:12" ht="17.25" customHeight="1">
      <c r="A74" s="29">
        <v>250404</v>
      </c>
      <c r="B74" s="12"/>
      <c r="C74" s="33" t="s">
        <v>21</v>
      </c>
      <c r="D74" s="38"/>
      <c r="E74" s="17"/>
      <c r="F74" s="17"/>
      <c r="G74" s="60">
        <f t="shared" si="1"/>
        <v>0</v>
      </c>
      <c r="H74" s="2"/>
      <c r="I74" s="2"/>
      <c r="J74" s="2"/>
      <c r="K74" s="2"/>
      <c r="L74" s="2"/>
    </row>
    <row r="75" spans="1:12" ht="17.25" customHeight="1">
      <c r="A75" s="12"/>
      <c r="B75" s="12">
        <v>1134</v>
      </c>
      <c r="C75" s="35" t="s">
        <v>62</v>
      </c>
      <c r="D75" s="38">
        <v>150500</v>
      </c>
      <c r="E75" s="17"/>
      <c r="F75" s="17"/>
      <c r="G75" s="60">
        <f t="shared" si="1"/>
        <v>150500</v>
      </c>
      <c r="H75" s="2"/>
      <c r="I75" s="2"/>
      <c r="J75" s="2"/>
      <c r="K75" s="2"/>
      <c r="L75" s="2">
        <v>150500</v>
      </c>
    </row>
    <row r="76" spans="1:12" ht="17.25" customHeight="1">
      <c r="A76" s="12"/>
      <c r="B76" s="12"/>
      <c r="C76" s="36"/>
      <c r="D76" s="38"/>
      <c r="E76" s="17"/>
      <c r="F76" s="17"/>
      <c r="G76" s="60">
        <f t="shared" si="1"/>
        <v>0</v>
      </c>
      <c r="H76" s="2"/>
      <c r="I76" s="2"/>
      <c r="J76" s="2"/>
      <c r="K76" s="2"/>
      <c r="L76" s="2"/>
    </row>
    <row r="77" spans="1:12" s="42" customFormat="1" ht="19.5" customHeight="1" hidden="1">
      <c r="A77" s="29">
        <v>250404</v>
      </c>
      <c r="B77" s="29"/>
      <c r="C77" s="33" t="s">
        <v>21</v>
      </c>
      <c r="D77" s="17"/>
      <c r="E77" s="17"/>
      <c r="F77" s="17"/>
      <c r="G77" s="60">
        <f t="shared" si="1"/>
        <v>0</v>
      </c>
      <c r="H77" s="46"/>
      <c r="I77" s="46"/>
      <c r="J77" s="46"/>
      <c r="K77" s="46"/>
      <c r="L77" s="46"/>
    </row>
    <row r="78" spans="1:12" ht="1.5" customHeight="1">
      <c r="A78" s="12"/>
      <c r="B78" s="12">
        <v>1134</v>
      </c>
      <c r="C78" s="35" t="s">
        <v>38</v>
      </c>
      <c r="D78" s="38"/>
      <c r="E78" s="17"/>
      <c r="F78" s="17"/>
      <c r="G78" s="60">
        <f t="shared" si="1"/>
        <v>0</v>
      </c>
      <c r="H78" s="2"/>
      <c r="I78" s="2"/>
      <c r="J78" s="2"/>
      <c r="K78" s="2"/>
      <c r="L78" s="2"/>
    </row>
    <row r="79" spans="1:12" ht="20.25" customHeight="1">
      <c r="A79" s="12"/>
      <c r="B79" s="29"/>
      <c r="C79" s="27" t="s">
        <v>25</v>
      </c>
      <c r="D79" s="38">
        <f>D38+D43+D50+D52+D54+D56+D57+D61+D63+D67+D71+D73+D75</f>
        <v>872600</v>
      </c>
      <c r="E79" s="38">
        <f>E38+E43+E50+E52+E54+E56+E57+E61+E63+E67+E71+E73+E75</f>
        <v>761700</v>
      </c>
      <c r="F79" s="38">
        <f>F38+F43+F50+F52+F54+F56+F57+F61+F63+F67+F71+F73+F75</f>
        <v>715000</v>
      </c>
      <c r="G79" s="60">
        <f t="shared" si="1"/>
        <v>1634300</v>
      </c>
      <c r="H79" s="2"/>
      <c r="I79" s="2"/>
      <c r="J79" s="2"/>
      <c r="K79" s="2"/>
      <c r="L79" s="66">
        <f>L38+L43+L50+L52+L54+L56+L57+L61+L63+L67+L71+L73+L75</f>
        <v>1634300</v>
      </c>
    </row>
    <row r="80" spans="1:6" s="19" customFormat="1" ht="17.25" customHeight="1">
      <c r="A80" s="14"/>
      <c r="B80" s="13"/>
      <c r="C80" s="13" t="s">
        <v>20</v>
      </c>
      <c r="D80" s="21" t="s">
        <v>60</v>
      </c>
      <c r="E80" s="21"/>
      <c r="F80" s="21"/>
    </row>
    <row r="81" spans="1:6" s="19" customFormat="1" ht="15" customHeight="1">
      <c r="A81" s="14"/>
      <c r="B81" s="13"/>
      <c r="C81" s="13"/>
      <c r="D81" s="21"/>
      <c r="E81" s="21"/>
      <c r="F81" s="21"/>
    </row>
    <row r="82" spans="1:6" s="19" customFormat="1" ht="15" customHeight="1">
      <c r="A82" s="14"/>
      <c r="B82" s="13"/>
      <c r="C82" s="13"/>
      <c r="D82" s="21"/>
      <c r="E82" s="21"/>
      <c r="F82" s="21"/>
    </row>
    <row r="83" spans="1:6" s="19" customFormat="1" ht="15" customHeight="1">
      <c r="A83" s="13"/>
      <c r="B83" s="13"/>
      <c r="C83" s="13"/>
      <c r="D83" s="21"/>
      <c r="E83" s="21"/>
      <c r="F83" s="21"/>
    </row>
    <row r="84" spans="1:6" s="19" customFormat="1" ht="15" customHeight="1">
      <c r="A84" s="13"/>
      <c r="B84" s="13"/>
      <c r="C84" s="13"/>
      <c r="D84" s="21"/>
      <c r="E84" s="21"/>
      <c r="F84" s="21"/>
    </row>
    <row r="85" spans="1:6" s="19" customFormat="1" ht="15">
      <c r="A85" s="13"/>
      <c r="B85" s="13"/>
      <c r="C85" s="13"/>
      <c r="D85" s="21"/>
      <c r="E85" s="21"/>
      <c r="F85" s="21"/>
    </row>
    <row r="86" spans="1:6" s="19" customFormat="1" ht="15">
      <c r="A86" s="13"/>
      <c r="B86" s="13"/>
      <c r="C86" s="13"/>
      <c r="D86" s="21"/>
      <c r="E86" s="21"/>
      <c r="F86" s="21"/>
    </row>
    <row r="87" spans="1:6" s="19" customFormat="1" ht="15.75">
      <c r="A87" s="14"/>
      <c r="B87" s="14"/>
      <c r="C87" s="14"/>
      <c r="D87" s="18"/>
      <c r="E87" s="18"/>
      <c r="F87" s="18"/>
    </row>
    <row r="88" spans="1:6" s="19" customFormat="1" ht="15">
      <c r="A88" s="13"/>
      <c r="B88" s="13"/>
      <c r="C88" s="13"/>
      <c r="D88" s="20"/>
      <c r="E88" s="20"/>
      <c r="F88" s="20"/>
    </row>
    <row r="89" spans="1:6" s="19" customFormat="1" ht="15">
      <c r="A89" s="13"/>
      <c r="B89" s="13"/>
      <c r="C89" s="13"/>
      <c r="D89" s="20"/>
      <c r="E89" s="20"/>
      <c r="F89" s="20"/>
    </row>
    <row r="90" spans="1:6" s="19" customFormat="1" ht="15">
      <c r="A90" s="13"/>
      <c r="B90" s="13"/>
      <c r="C90" s="13"/>
      <c r="D90" s="20"/>
      <c r="E90" s="20"/>
      <c r="F90" s="20"/>
    </row>
    <row r="91" spans="1:6" s="19" customFormat="1" ht="15">
      <c r="A91" s="13"/>
      <c r="B91" s="13"/>
      <c r="C91" s="13"/>
      <c r="D91" s="21"/>
      <c r="E91" s="20"/>
      <c r="F91" s="20"/>
    </row>
    <row r="92" spans="1:6" s="19" customFormat="1" ht="15">
      <c r="A92" s="13"/>
      <c r="B92" s="13"/>
      <c r="C92" s="13"/>
      <c r="D92" s="21"/>
      <c r="E92" s="20"/>
      <c r="F92" s="20"/>
    </row>
    <row r="93" spans="1:6" s="19" customFormat="1" ht="14.25">
      <c r="A93" s="13"/>
      <c r="B93" s="13"/>
      <c r="C93" s="13"/>
      <c r="D93" s="9"/>
      <c r="E93" s="9"/>
      <c r="F93" s="9"/>
    </row>
    <row r="94" spans="1:6" s="19" customFormat="1" ht="101.25" customHeight="1" hidden="1">
      <c r="A94" s="14"/>
      <c r="B94" s="13"/>
      <c r="C94" s="14"/>
      <c r="D94" s="20"/>
      <c r="E94" s="20"/>
      <c r="F94" s="20"/>
    </row>
    <row r="95" spans="1:6" s="19" customFormat="1" ht="15" customHeight="1" hidden="1">
      <c r="A95" s="14"/>
      <c r="B95" s="13"/>
      <c r="C95" s="13"/>
      <c r="D95" s="21"/>
      <c r="E95" s="20"/>
      <c r="F95" s="20"/>
    </row>
    <row r="96" spans="1:6" s="19" customFormat="1" ht="15" customHeight="1" hidden="1">
      <c r="A96" s="14"/>
      <c r="B96" s="13"/>
      <c r="C96" s="13"/>
      <c r="D96" s="21"/>
      <c r="E96" s="20"/>
      <c r="F96" s="20"/>
    </row>
    <row r="97" spans="1:6" s="19" customFormat="1" ht="15.75" customHeight="1" hidden="1">
      <c r="A97" s="14"/>
      <c r="B97" s="13"/>
      <c r="C97" s="13"/>
      <c r="D97" s="21"/>
      <c r="E97" s="20"/>
      <c r="F97" s="20"/>
    </row>
    <row r="98" spans="1:6" s="19" customFormat="1" ht="90" customHeight="1" hidden="1">
      <c r="A98" s="14"/>
      <c r="B98" s="13"/>
      <c r="C98" s="14"/>
      <c r="D98" s="18"/>
      <c r="E98" s="23"/>
      <c r="F98" s="23"/>
    </row>
    <row r="99" spans="1:6" s="19" customFormat="1" ht="15" customHeight="1" hidden="1">
      <c r="A99" s="13"/>
      <c r="B99" s="13"/>
      <c r="C99" s="13"/>
      <c r="D99" s="20"/>
      <c r="E99" s="20"/>
      <c r="F99" s="20"/>
    </row>
    <row r="100" spans="1:6" s="19" customFormat="1" ht="15.75">
      <c r="A100" s="14"/>
      <c r="B100" s="14"/>
      <c r="C100" s="14"/>
      <c r="D100" s="20"/>
      <c r="E100" s="20"/>
      <c r="F100" s="20"/>
    </row>
    <row r="101" spans="1:6" s="19" customFormat="1" ht="15">
      <c r="A101" s="13"/>
      <c r="B101" s="13"/>
      <c r="C101" s="13"/>
      <c r="D101" s="21"/>
      <c r="E101" s="21"/>
      <c r="F101" s="21"/>
    </row>
    <row r="102" spans="1:6" s="19" customFormat="1" ht="15">
      <c r="A102" s="13"/>
      <c r="B102" s="13"/>
      <c r="C102" s="13"/>
      <c r="D102" s="21"/>
      <c r="E102" s="21"/>
      <c r="F102" s="21"/>
    </row>
    <row r="103" spans="1:6" s="19" customFormat="1" ht="15">
      <c r="A103" s="13"/>
      <c r="B103" s="13"/>
      <c r="C103" s="13"/>
      <c r="D103" s="21"/>
      <c r="E103" s="21"/>
      <c r="F103" s="21"/>
    </row>
    <row r="104" spans="1:6" s="19" customFormat="1" ht="15">
      <c r="A104" s="13"/>
      <c r="B104" s="13"/>
      <c r="C104" s="13"/>
      <c r="D104" s="21"/>
      <c r="E104" s="21"/>
      <c r="F104" s="21"/>
    </row>
    <row r="105" spans="1:6" s="19" customFormat="1" ht="15">
      <c r="A105" s="13"/>
      <c r="B105" s="13"/>
      <c r="C105" s="13"/>
      <c r="D105" s="21"/>
      <c r="E105" s="21"/>
      <c r="F105" s="21"/>
    </row>
    <row r="106" spans="1:6" s="19" customFormat="1" ht="15">
      <c r="A106" s="13"/>
      <c r="B106" s="13"/>
      <c r="C106" s="13"/>
      <c r="D106" s="21"/>
      <c r="E106" s="21"/>
      <c r="F106" s="21"/>
    </row>
    <row r="107" spans="1:6" s="19" customFormat="1" ht="15">
      <c r="A107" s="13"/>
      <c r="B107" s="13"/>
      <c r="C107" s="13"/>
      <c r="D107" s="21"/>
      <c r="E107" s="21"/>
      <c r="F107" s="21"/>
    </row>
    <row r="108" spans="1:6" s="19" customFormat="1" ht="14.25" customHeight="1">
      <c r="A108" s="13"/>
      <c r="B108" s="13"/>
      <c r="C108" s="14"/>
      <c r="D108" s="18"/>
      <c r="E108" s="18"/>
      <c r="F108" s="18"/>
    </row>
    <row r="109" spans="1:6" s="19" customFormat="1" ht="15">
      <c r="A109" s="13"/>
      <c r="B109" s="13"/>
      <c r="C109" s="13"/>
      <c r="D109" s="20"/>
      <c r="E109" s="20"/>
      <c r="F109" s="20"/>
    </row>
    <row r="110" spans="1:6" s="19" customFormat="1" ht="15">
      <c r="A110" s="13"/>
      <c r="B110" s="13"/>
      <c r="C110" s="13"/>
      <c r="D110" s="20"/>
      <c r="E110" s="20"/>
      <c r="F110" s="20"/>
    </row>
    <row r="111" spans="1:6" s="19" customFormat="1" ht="15">
      <c r="A111" s="13"/>
      <c r="B111" s="13"/>
      <c r="C111" s="13"/>
      <c r="D111" s="20"/>
      <c r="E111" s="20"/>
      <c r="F111" s="20"/>
    </row>
    <row r="112" spans="1:6" s="19" customFormat="1" ht="15">
      <c r="A112" s="13"/>
      <c r="B112" s="13"/>
      <c r="C112" s="13"/>
      <c r="D112" s="21"/>
      <c r="E112" s="20"/>
      <c r="F112" s="20"/>
    </row>
    <row r="113" spans="1:6" s="19" customFormat="1" ht="15">
      <c r="A113" s="13"/>
      <c r="B113" s="13"/>
      <c r="C113" s="13"/>
      <c r="D113" s="21"/>
      <c r="E113" s="20"/>
      <c r="F113" s="20"/>
    </row>
    <row r="114" spans="1:6" s="19" customFormat="1" ht="15">
      <c r="A114" s="13"/>
      <c r="B114" s="13"/>
      <c r="C114" s="13"/>
      <c r="D114" s="21"/>
      <c r="E114" s="21"/>
      <c r="F114" s="21"/>
    </row>
    <row r="115" spans="1:6" s="19" customFormat="1" ht="15">
      <c r="A115" s="13"/>
      <c r="B115" s="13"/>
      <c r="C115" s="13"/>
      <c r="D115" s="21"/>
      <c r="E115" s="21"/>
      <c r="F115" s="21"/>
    </row>
    <row r="116" spans="1:6" s="19" customFormat="1" ht="15">
      <c r="A116" s="13"/>
      <c r="B116" s="13"/>
      <c r="C116" s="13"/>
      <c r="D116" s="20"/>
      <c r="E116" s="20"/>
      <c r="F116" s="20"/>
    </row>
    <row r="117" spans="1:6" s="19" customFormat="1" ht="15">
      <c r="A117" s="13"/>
      <c r="B117" s="13"/>
      <c r="C117" s="13"/>
      <c r="D117" s="21"/>
      <c r="E117" s="20"/>
      <c r="F117" s="20"/>
    </row>
    <row r="118" spans="1:6" s="19" customFormat="1" ht="15">
      <c r="A118" s="13"/>
      <c r="B118" s="13"/>
      <c r="C118" s="13"/>
      <c r="D118" s="21"/>
      <c r="E118" s="20"/>
      <c r="F118" s="20"/>
    </row>
    <row r="119" spans="1:6" s="19" customFormat="1" ht="15">
      <c r="A119" s="13"/>
      <c r="B119" s="13"/>
      <c r="C119" s="13"/>
      <c r="D119" s="21"/>
      <c r="E119" s="20"/>
      <c r="F119" s="20"/>
    </row>
    <row r="120" spans="1:6" s="19" customFormat="1" ht="15">
      <c r="A120" s="13"/>
      <c r="B120" s="13"/>
      <c r="C120" s="13"/>
      <c r="D120" s="21"/>
      <c r="E120" s="21"/>
      <c r="F120" s="21"/>
    </row>
    <row r="121" spans="1:6" s="19" customFormat="1" ht="15">
      <c r="A121" s="13"/>
      <c r="B121" s="13"/>
      <c r="C121" s="13"/>
      <c r="D121" s="21"/>
      <c r="E121" s="21"/>
      <c r="F121" s="21"/>
    </row>
    <row r="122" spans="1:6" s="19" customFormat="1" ht="15">
      <c r="A122" s="13"/>
      <c r="B122" s="13"/>
      <c r="C122" s="13"/>
      <c r="D122" s="21"/>
      <c r="E122" s="21"/>
      <c r="F122" s="21"/>
    </row>
    <row r="123" spans="1:6" s="19" customFormat="1" ht="15">
      <c r="A123" s="13"/>
      <c r="B123" s="13"/>
      <c r="C123" s="13"/>
      <c r="D123" s="21"/>
      <c r="E123" s="21"/>
      <c r="F123" s="21"/>
    </row>
    <row r="124" spans="1:6" s="19" customFormat="1" ht="15">
      <c r="A124" s="13"/>
      <c r="B124" s="13"/>
      <c r="C124" s="13"/>
      <c r="D124" s="21"/>
      <c r="E124" s="21"/>
      <c r="F124" s="21"/>
    </row>
    <row r="125" spans="1:6" s="19" customFormat="1" ht="15">
      <c r="A125" s="13"/>
      <c r="B125" s="13"/>
      <c r="C125" s="13"/>
      <c r="D125" s="21"/>
      <c r="E125" s="21"/>
      <c r="F125" s="21"/>
    </row>
    <row r="126" spans="1:6" s="19" customFormat="1" ht="15">
      <c r="A126" s="13"/>
      <c r="B126" s="13"/>
      <c r="C126" s="13"/>
      <c r="D126" s="21"/>
      <c r="E126" s="21"/>
      <c r="F126" s="21"/>
    </row>
    <row r="127" spans="1:6" s="19" customFormat="1" ht="15" customHeight="1">
      <c r="A127" s="13"/>
      <c r="B127" s="13"/>
      <c r="C127" s="13"/>
      <c r="D127" s="21"/>
      <c r="E127" s="21"/>
      <c r="F127" s="21"/>
    </row>
    <row r="128" spans="1:6" s="19" customFormat="1" ht="15" customHeight="1">
      <c r="A128" s="13"/>
      <c r="B128" s="13"/>
      <c r="C128" s="13"/>
      <c r="D128" s="21"/>
      <c r="E128" s="21"/>
      <c r="F128" s="21"/>
    </row>
    <row r="129" spans="1:6" s="19" customFormat="1" ht="15" customHeight="1">
      <c r="A129" s="14"/>
      <c r="B129" s="13"/>
      <c r="C129" s="14"/>
      <c r="D129" s="18"/>
      <c r="E129" s="18"/>
      <c r="F129" s="18"/>
    </row>
    <row r="130" spans="1:6" s="19" customFormat="1" ht="15" customHeight="1">
      <c r="A130" s="14"/>
      <c r="B130" s="13"/>
      <c r="C130" s="14"/>
      <c r="D130" s="21"/>
      <c r="E130" s="18"/>
      <c r="F130" s="18"/>
    </row>
    <row r="131" spans="1:6" s="19" customFormat="1" ht="15" customHeight="1">
      <c r="A131" s="13"/>
      <c r="B131" s="13"/>
      <c r="C131" s="13"/>
      <c r="D131" s="21"/>
      <c r="E131" s="21"/>
      <c r="F131" s="21"/>
    </row>
    <row r="132" spans="1:6" s="19" customFormat="1" ht="15" customHeight="1">
      <c r="A132" s="13"/>
      <c r="B132" s="13"/>
      <c r="C132" s="14"/>
      <c r="D132" s="18"/>
      <c r="E132" s="18"/>
      <c r="F132" s="18"/>
    </row>
    <row r="133" spans="1:6" s="19" customFormat="1" ht="15" customHeight="1">
      <c r="A133" s="13"/>
      <c r="B133" s="13"/>
      <c r="C133" s="14"/>
      <c r="D133" s="18"/>
      <c r="E133" s="18"/>
      <c r="F133" s="18"/>
    </row>
    <row r="134" spans="1:6" s="19" customFormat="1" ht="15" customHeight="1">
      <c r="A134" s="13"/>
      <c r="B134" s="13"/>
      <c r="C134" s="14"/>
      <c r="D134" s="18"/>
      <c r="E134" s="18"/>
      <c r="F134" s="18"/>
    </row>
    <row r="135" spans="1:6" s="19" customFormat="1" ht="15" customHeight="1">
      <c r="A135" s="13"/>
      <c r="B135" s="13"/>
      <c r="C135" s="14"/>
      <c r="D135" s="15"/>
      <c r="E135" s="15"/>
      <c r="F135" s="15"/>
    </row>
    <row r="136" spans="1:6" s="19" customFormat="1" ht="15">
      <c r="A136" s="13"/>
      <c r="B136" s="13"/>
      <c r="E136" s="15"/>
      <c r="F136" s="15"/>
    </row>
  </sheetData>
  <sheetProtection/>
  <mergeCells count="1">
    <mergeCell ref="H5:L5"/>
  </mergeCells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2011-07-12T04:38:00Z</cp:lastPrinted>
  <dcterms:created xsi:type="dcterms:W3CDTF">2004-08-05T10:09:02Z</dcterms:created>
  <dcterms:modified xsi:type="dcterms:W3CDTF">2011-07-15T11:03:39Z</dcterms:modified>
  <cp:category/>
  <cp:version/>
  <cp:contentType/>
  <cp:contentStatus/>
</cp:coreProperties>
</file>